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ITA\Desktop\GODIŠNJI OBRAČUNI 2018-2019-2020-2021-2022-2023\OBRAČUN 2023\IZVJEŠTAJ GRADNJE 2023\"/>
    </mc:Choice>
  </mc:AlternateContent>
  <xr:revisionPtr revIDLastSave="0" documentId="13_ncr:1_{E0191D82-C959-4CC6-895C-6D5BAE1F5F49}" xr6:coauthVersionLast="47" xr6:coauthVersionMax="47" xr10:uidLastSave="{00000000-0000-0000-0000-000000000000}"/>
  <bookViews>
    <workbookView xWindow="-120" yWindow="-120" windowWidth="29040" windowHeight="15840" tabRatio="757" xr2:uid="{00000000-000D-0000-FFFF-FFFF00000000}"/>
  </bookViews>
  <sheets>
    <sheet name="Gradjenje 2023" sheetId="3" r:id="rId1"/>
  </sheets>
  <definedNames>
    <definedName name="_xlnm.Print_Area" localSheetId="0">'Gradjenje 2023'!$A$1:$C$105</definedName>
    <definedName name="Print_Area" localSheetId="0">'Gradjenje 2023'!$A$13:$B$18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3" l="1"/>
  <c r="C81" i="3"/>
  <c r="C67" i="3"/>
  <c r="C57" i="3"/>
  <c r="C42" i="3"/>
  <c r="C35" i="3"/>
  <c r="C25" i="3"/>
  <c r="C18" i="3"/>
  <c r="B25" i="3"/>
  <c r="B18" i="3"/>
  <c r="C90" i="3" l="1"/>
  <c r="B88" i="3"/>
  <c r="B57" i="3"/>
  <c r="B81" i="3"/>
  <c r="C76" i="3"/>
  <c r="B76" i="3"/>
  <c r="B35" i="3"/>
  <c r="C48" i="3"/>
  <c r="C21" i="3"/>
  <c r="B21" i="3" l="1"/>
  <c r="B42" i="3" l="1"/>
  <c r="B67" i="3"/>
  <c r="B48" i="3" l="1"/>
  <c r="B90" i="3" s="1"/>
</calcChain>
</file>

<file path=xl/sharedStrings.xml><?xml version="1.0" encoding="utf-8"?>
<sst xmlns="http://schemas.openxmlformats.org/spreadsheetml/2006/main" count="150" uniqueCount="84">
  <si>
    <t>JAVNA RASVJETA</t>
  </si>
  <si>
    <t>NERAZVRSTANE CESTE</t>
  </si>
  <si>
    <t>1. Građevine komunalne infrastrukture koje će se graditi radi uređenja neuređenih dijelova građevinskog područja (skupina A)</t>
  </si>
  <si>
    <t>NERAZVRSTANE CESTE UKUPNO</t>
  </si>
  <si>
    <t>2. Građevine komunalne infrastrukture koje će se graditi u uređenim dijelovima građevinskog područja (skupina B)</t>
  </si>
  <si>
    <t>JAVNE ZELENE POVRŠINE</t>
  </si>
  <si>
    <t>JAVNE ZELENE POVRŠINE UKUPNO</t>
  </si>
  <si>
    <t>GROBLJA</t>
  </si>
  <si>
    <t>GROBLJA UKUPNO</t>
  </si>
  <si>
    <t>3. Građevine komunalne infrastrukture koje će se graditi izvan građevinskog područja (skupina C)</t>
  </si>
  <si>
    <t>4. Građevine komunalne infrastrukture koje će se rekonstruirati i način rekonstrukcije (skupina D)</t>
  </si>
  <si>
    <t>JAVNE PROMETNE POVRŠINE NA KOJIM NIJE DOPUŠTEN PROMET MOTORNIH VOZILA</t>
  </si>
  <si>
    <t>JAVNE PROMETNE POVRŠINE NA KOJIM NIJE DOPUŠTEN PROMET MOTORNIH VOZILA UKUPNO</t>
  </si>
  <si>
    <t>JAVNA RASVJETA UKUPNO</t>
  </si>
  <si>
    <t>Dobava rasvjetnih tijela, rasvjetnih stupova, kablova, traka uzemljenja i drugog elektromaterijala za javnu rasvjetu</t>
  </si>
  <si>
    <t xml:space="preserve">Izmjena i dopuna idejnog projekta Sportskog centra </t>
  </si>
  <si>
    <t>R E P U B L I K A    H R V A T S K A</t>
  </si>
  <si>
    <t>SPLITSKO-DALMATINSKA ŽUPANIJA</t>
  </si>
  <si>
    <t>G R A D    H V A R</t>
  </si>
  <si>
    <t>JEDINSTVENI UPRAVNI ODJEL</t>
  </si>
  <si>
    <t>ODSJEK ZA KOMUNALNE DJELATNOSTI, PROSTORNO UREĐENJE, GRADITELJSTVO I ZAŠTITU OKOLIŠA, 
EUROPSKE FONDOVE I JAVNU NABAVU</t>
  </si>
  <si>
    <t>Izrada:</t>
  </si>
  <si>
    <t>Odsjek za komunalne djelatnosti, prostorno uređenje, graditeljstvo, zaštitu okoliša, europske fondove i javnu nabavu</t>
  </si>
  <si>
    <t>Kapitalna pomoć Komunalnom Hvar d.o.o. za gradnju novog gradskog groblja Kruvenica</t>
  </si>
  <si>
    <t>Sanacija ulice i kamenih stepenica u Ulici Jurja Novaka i Težačkoj ulici</t>
  </si>
  <si>
    <t>Geostaza - Hvarski tsunamit 66</t>
  </si>
  <si>
    <t>Modernizacija urbane rasvjete u zaštićenoj gradskoj jezgri</t>
  </si>
  <si>
    <t>Otkup zemljišta za izgradnju Spojne Ceste Opuzena Glavica - D116 s parkiralištem u Hvaru, cesta unutar UPU Stanovanje u zelenilu i prometnice u obuhvatu DPU-a Biskupija</t>
  </si>
  <si>
    <t>Planirano (eura sa PDV-om)</t>
  </si>
  <si>
    <t>Izvršeno (eura sa PDV-om)</t>
  </si>
  <si>
    <t>Novelacija glavnog projekta prometnice i parkirališta u Ulici Šime Buzolića Tome (iza gradskog groblja)</t>
  </si>
  <si>
    <t>074</t>
  </si>
  <si>
    <t>POZ</t>
  </si>
  <si>
    <t>075</t>
  </si>
  <si>
    <t>130</t>
  </si>
  <si>
    <t>Proširenje mjesnog groblja i izgradnja mrtvačnice s prostorom za ispraćaj u Svetoj Nedjelji</t>
  </si>
  <si>
    <t>114a</t>
  </si>
  <si>
    <t>112</t>
  </si>
  <si>
    <t>Izvješće o izvršenju Programa građenja komunalne infrastrukture za                 2023. godinu</t>
  </si>
  <si>
    <t>Nanošenje novih stabilizirajućih i habajućih slojeva (asfaltiranje) na kolne površine na području grada Hvara i gradskih naselja (Ulica biskupa J. Dubokovića,Ulica Marina Gazarovića, Ulica Ante Martinolića, naselja Milna, Brusje i Velo Grablje i dr.)</t>
  </si>
  <si>
    <t xml:space="preserve">Gradnja nogostupa na raznim lokacijama na području Grada Hvara ( Ulica Šime Buzolića Tome,  Ulica Dinka Kovačevića, Ulica Biskupa J. Dubokovića - prilaz Fortici, Ulica Janka Zazjala i dr.) </t>
  </si>
  <si>
    <t>Dobava i ugradba zaštitnih ograda (Ulica Put Podstina, Ulica Ivana Vučetića, Ulica Vlade Avelinija i dr.)</t>
  </si>
  <si>
    <t xml:space="preserve">Radovi na pokosu i parkirnim površinama odvojka Ulice biskupa Jurja Dubokovića </t>
  </si>
  <si>
    <t>Uređenje Ulice biskupa Jurja Dubokovića  s rekonstrukcijom infrastrukture</t>
  </si>
  <si>
    <t>Izvršeno eura sa PDV-om)</t>
  </si>
  <si>
    <t>Izgradnja stubišta u Ulici Put  Podstine (do plaže)</t>
  </si>
  <si>
    <t>108</t>
  </si>
  <si>
    <t>Sanacija betonskih gazišta u Ulici skaline od Gojave</t>
  </si>
  <si>
    <t xml:space="preserve">Dobava i ugradba zaštitnih ograda </t>
  </si>
  <si>
    <t>Izrada ograde na stubištu ogranka Ulice biskupa Jurja Dubokovića</t>
  </si>
  <si>
    <t>Snimanje postojećih instalacija infrastrukture i izrada izvedbenog projekta s troškovnikom javne površine na Obali riva (ispred pošte)</t>
  </si>
  <si>
    <t xml:space="preserve">JAVNE ZELENE POVRŠINE </t>
  </si>
  <si>
    <t>Izgradnja, dobava i postava igrala na dječjem igralištu u Velom Grablju</t>
  </si>
  <si>
    <t>Izgradnja javnog WC-a i društvenih prostorija JK Zvir ( I faza – iskop i priključci infrastrukture)</t>
  </si>
  <si>
    <t>Sportska oprema za igralište u Svetoj Nedjelji</t>
  </si>
  <si>
    <t>Izgradnja, dobava i postava igrala na dječjem igralištu u Milni</t>
  </si>
  <si>
    <t>131</t>
  </si>
  <si>
    <t>Radovi iskopa, postavljanja kabela, traka uzemljenja i izrada temelja za javnu rasvjetu na raznim lokacijama (Ulica biskupa Jurja Dubokovića - prilaz tvrđavi, Ulica Marina Blagaića, Ulica Dinka Kovačevića, predio Ograde, naselje Brusje, Velo Grablje i druge lokacije)</t>
  </si>
  <si>
    <t>Dobava i ugradnja solarne javne rasvjete na teško dostupnim i nekabliranim lokacijama (Pakleni otoci, Bruške vale, Sveta Nedjelja i druge lokacije)</t>
  </si>
  <si>
    <t>Dobava i ugradnja podnih rasvjetnih tijela za šetnicu u Šumici</t>
  </si>
  <si>
    <t>Proširenje mreže javne rasvjete na Paklenim otocima (Sv. Klement)</t>
  </si>
  <si>
    <t xml:space="preserve">Javna rasvjeta oko crkve u Brusju </t>
  </si>
  <si>
    <t>Izrada ferala javne rasvjete za zaštićenu gradsku jezgru</t>
  </si>
  <si>
    <t>099</t>
  </si>
  <si>
    <t>Rekonstrukcija i povećanje sigurnosti prometa na nerazvrstanim cestama                                             HV-071, HV-143, GR-01, GR-05, GR-07, i BR-32</t>
  </si>
  <si>
    <t>Rekonstrukcija i stabilizacija nerazvrstanih cesta, poljskih puteva i parkirnih površina na području grada Hvara i gradskih naselja</t>
  </si>
  <si>
    <t>Pripremni radovi izdizanja okana za potrebe nanošenja novih slojeva kolnika</t>
  </si>
  <si>
    <t>Obnova horizontalne signalizacije nerazvrstanih cesta na području grada Hvara</t>
  </si>
  <si>
    <t xml:space="preserve">Posjetiteljski centar Rotonda </t>
  </si>
  <si>
    <t>Rekonstrukcija ulice Jurja Matijevića</t>
  </si>
  <si>
    <t xml:space="preserve">Obnova  pločnika na Trgu sv. Stjepana u sklopu izgradnje bujičnog kanala (I faza radova ) </t>
  </si>
  <si>
    <t>Stabilizacija, rekonstrukcija i uređenje hodne površine i kamenih rubnjaka šetnice s odmorištima u Šumici</t>
  </si>
  <si>
    <t>Rekonstrukcija Ulice kroz Burak ( od TS do zgrade OŠ Hvar)</t>
  </si>
  <si>
    <t>109</t>
  </si>
  <si>
    <t>Rekonstrukcija terena boćališta u Sportsko-društvenom centru "Tenis"</t>
  </si>
  <si>
    <t>Rekonstrukcija i opremanje dječjeg igrališta Šumica (II. Faza)</t>
  </si>
  <si>
    <t>Dodatni radovi uređenja dječjeg igrališta Šumica</t>
  </si>
  <si>
    <t>Rekonstrukcija podnih lampi javne rasvjete u parkovima</t>
  </si>
  <si>
    <t>Rekonstrukcija led reflektora na helidromu Hvar</t>
  </si>
  <si>
    <t>Dobava i ugradba zidnih lampi na javnim stubištima na području grada Hvara</t>
  </si>
  <si>
    <t>Rekonstrukcija i ugradnja led panela na javnim zelenim površinama</t>
  </si>
  <si>
    <t>UKUPNO PROGRAM GRAĐENJA K.I. ZA 2023. GODINU:</t>
  </si>
  <si>
    <t>099a</t>
  </si>
  <si>
    <t>Izrada projektne dokumentacije za gradnju prometnica u obuhvatu UPU Dolac i drugih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</si>
</sst>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10"/>
      <name val="Arial"/>
      <family val="2"/>
      <charset val="238"/>
    </font>
    <font>
      <i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4" fontId="2" fillId="0" borderId="0" xfId="0" applyNumberFormat="1" applyFont="1" applyAlignment="1">
      <alignment horizontal="right"/>
    </xf>
    <xf numFmtId="0" fontId="2" fillId="0" borderId="0" xfId="0" applyFont="1"/>
    <xf numFmtId="49" fontId="2" fillId="0" borderId="0" xfId="0" applyNumberFormat="1" applyFont="1" applyAlignment="1">
      <alignment vertical="center" wrapText="1"/>
    </xf>
    <xf numFmtId="4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0" borderId="0" xfId="0" applyNumberFormat="1" applyFont="1" applyAlignment="1">
      <alignment horizontal="center"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/>
    </xf>
    <xf numFmtId="4" fontId="5" fillId="3" borderId="16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wrapText="1"/>
    </xf>
    <xf numFmtId="2" fontId="5" fillId="0" borderId="12" xfId="0" applyNumberFormat="1" applyFont="1" applyBorder="1"/>
    <xf numFmtId="4" fontId="5" fillId="0" borderId="6" xfId="0" applyNumberFormat="1" applyFont="1" applyBorder="1" applyAlignment="1">
      <alignment horizontal="right"/>
    </xf>
    <xf numFmtId="0" fontId="5" fillId="0" borderId="19" xfId="0" applyFont="1" applyBorder="1" applyAlignment="1">
      <alignment vertical="center" wrapText="1"/>
    </xf>
    <xf numFmtId="0" fontId="5" fillId="0" borderId="12" xfId="0" applyFont="1" applyBorder="1"/>
    <xf numFmtId="0" fontId="5" fillId="0" borderId="0" xfId="0" applyFont="1" applyAlignment="1">
      <alignment vertical="top" wrapText="1"/>
    </xf>
    <xf numFmtId="4" fontId="5" fillId="0" borderId="12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" fontId="5" fillId="0" borderId="0" xfId="2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/>
    </xf>
    <xf numFmtId="49" fontId="6" fillId="2" borderId="9" xfId="0" applyNumberFormat="1" applyFont="1" applyFill="1" applyBorder="1" applyAlignment="1">
      <alignment vertical="center" wrapText="1"/>
    </xf>
    <xf numFmtId="4" fontId="6" fillId="2" borderId="18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wrapText="1"/>
    </xf>
    <xf numFmtId="4" fontId="6" fillId="3" borderId="17" xfId="2" applyNumberFormat="1" applyFont="1" applyFill="1" applyBorder="1" applyAlignment="1">
      <alignment horizontal="right"/>
    </xf>
    <xf numFmtId="4" fontId="6" fillId="3" borderId="8" xfId="2" applyNumberFormat="1" applyFont="1" applyFill="1" applyBorder="1" applyAlignment="1">
      <alignment horizontal="right"/>
    </xf>
    <xf numFmtId="49" fontId="6" fillId="3" borderId="7" xfId="0" applyNumberFormat="1" applyFont="1" applyFill="1" applyBorder="1" applyAlignment="1">
      <alignment horizontal="left" wrapText="1"/>
    </xf>
    <xf numFmtId="49" fontId="6" fillId="3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9" fontId="5" fillId="0" borderId="12" xfId="0" applyNumberFormat="1" applyFont="1" applyBorder="1" applyAlignment="1">
      <alignment horizontal="left" vertical="center" wrapText="1"/>
    </xf>
    <xf numFmtId="2" fontId="5" fillId="0" borderId="0" xfId="0" applyNumberFormat="1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wrapText="1"/>
    </xf>
    <xf numFmtId="0" fontId="5" fillId="0" borderId="22" xfId="0" applyFont="1" applyBorder="1" applyAlignment="1">
      <alignment vertical="center" wrapText="1"/>
    </xf>
    <xf numFmtId="4" fontId="5" fillId="0" borderId="23" xfId="0" applyNumberFormat="1" applyFont="1" applyBorder="1" applyAlignment="1">
      <alignment horizontal="right"/>
    </xf>
    <xf numFmtId="0" fontId="5" fillId="0" borderId="12" xfId="0" applyFont="1" applyBorder="1" applyAlignment="1">
      <alignment vertical="center" wrapText="1"/>
    </xf>
    <xf numFmtId="0" fontId="6" fillId="3" borderId="24" xfId="0" applyFont="1" applyFill="1" applyBorder="1" applyAlignment="1">
      <alignment wrapText="1"/>
    </xf>
    <xf numFmtId="4" fontId="6" fillId="3" borderId="24" xfId="2" applyNumberFormat="1" applyFont="1" applyFill="1" applyBorder="1" applyAlignment="1">
      <alignment horizontal="right"/>
    </xf>
    <xf numFmtId="4" fontId="6" fillId="3" borderId="25" xfId="2" applyNumberFormat="1" applyFont="1" applyFill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5" fillId="0" borderId="28" xfId="0" applyFont="1" applyBorder="1" applyAlignment="1">
      <alignment vertical="center" wrapText="1"/>
    </xf>
    <xf numFmtId="4" fontId="5" fillId="0" borderId="12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6" fillId="3" borderId="7" xfId="0" applyNumberFormat="1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1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</cellXfs>
  <cellStyles count="4">
    <cellStyle name="Comma 2" xfId="1" xr:uid="{00000000-0005-0000-0000-000000000000}"/>
    <cellStyle name="Normal 2" xfId="2" xr:uid="{00000000-0005-0000-0000-000001000000}"/>
    <cellStyle name="Normalno" xfId="0" builtinId="0"/>
    <cellStyle name="Zarez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657225</xdr:colOff>
      <xdr:row>4</xdr:row>
      <xdr:rowOff>0</xdr:rowOff>
    </xdr:to>
    <xdr:pic>
      <xdr:nvPicPr>
        <xdr:cNvPr id="2" name="Picture 1" descr="grb[1]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102"/>
  <sheetViews>
    <sheetView tabSelected="1" view="pageBreakPreview" topLeftCell="A58" zoomScaleSheetLayoutView="100" workbookViewId="0">
      <selection activeCell="C55" sqref="C55"/>
    </sheetView>
  </sheetViews>
  <sheetFormatPr defaultRowHeight="15" customHeight="1" x14ac:dyDescent="0.2"/>
  <cols>
    <col min="1" max="1" width="63.140625" style="3" customWidth="1"/>
    <col min="2" max="2" width="12.28515625" style="1" customWidth="1"/>
    <col min="3" max="3" width="13.5703125" style="1" customWidth="1"/>
    <col min="4" max="4" width="13.28515625" style="5" customWidth="1"/>
    <col min="5" max="5" width="9.140625" style="2"/>
    <col min="6" max="6" width="11.42578125" style="2" customWidth="1"/>
    <col min="7" max="7" width="9.140625" style="2"/>
    <col min="8" max="8" width="9.140625" style="6"/>
    <col min="9" max="9" width="13.28515625" style="2" customWidth="1"/>
    <col min="10" max="10" width="14.140625" style="2" customWidth="1"/>
    <col min="11" max="13" width="9.140625" style="2"/>
    <col min="14" max="14" width="11.28515625" style="2" bestFit="1" customWidth="1"/>
    <col min="15" max="16384" width="9.140625" style="2"/>
  </cols>
  <sheetData>
    <row r="4" spans="1:10" ht="15" customHeight="1" x14ac:dyDescent="0.2">
      <c r="D4" s="5" t="s">
        <v>32</v>
      </c>
    </row>
    <row r="5" spans="1:10" ht="15" customHeight="1" x14ac:dyDescent="0.2">
      <c r="A5" s="46" t="s">
        <v>16</v>
      </c>
      <c r="B5" s="15"/>
      <c r="C5" s="15"/>
    </row>
    <row r="6" spans="1:10" ht="15" customHeight="1" x14ac:dyDescent="0.2">
      <c r="A6" s="46" t="s">
        <v>17</v>
      </c>
      <c r="B6" s="15"/>
      <c r="C6" s="15"/>
    </row>
    <row r="7" spans="1:10" ht="15" customHeight="1" x14ac:dyDescent="0.2">
      <c r="A7" s="47" t="s">
        <v>18</v>
      </c>
      <c r="B7" s="15"/>
      <c r="C7" s="15"/>
    </row>
    <row r="8" spans="1:10" ht="15" customHeight="1" x14ac:dyDescent="0.25">
      <c r="A8" s="48" t="s">
        <v>19</v>
      </c>
      <c r="B8" s="15"/>
      <c r="C8" s="15"/>
    </row>
    <row r="9" spans="1:10" ht="49.5" customHeight="1" x14ac:dyDescent="0.25">
      <c r="A9" s="48" t="s">
        <v>20</v>
      </c>
      <c r="B9" s="15"/>
      <c r="C9" s="15"/>
    </row>
    <row r="10" spans="1:10" ht="15" customHeight="1" x14ac:dyDescent="0.2">
      <c r="A10" s="16"/>
      <c r="B10" s="17"/>
      <c r="C10" s="17"/>
    </row>
    <row r="11" spans="1:10" ht="36.75" customHeight="1" x14ac:dyDescent="0.25">
      <c r="A11" s="70" t="s">
        <v>38</v>
      </c>
      <c r="B11" s="70"/>
      <c r="C11" s="70"/>
    </row>
    <row r="12" spans="1:10" ht="15" customHeight="1" thickBot="1" x14ac:dyDescent="0.25">
      <c r="A12" s="16"/>
      <c r="B12" s="17"/>
      <c r="C12" s="17"/>
    </row>
    <row r="13" spans="1:10" ht="33" customHeight="1" thickBot="1" x14ac:dyDescent="0.3">
      <c r="A13" s="80" t="s">
        <v>2</v>
      </c>
      <c r="B13" s="81"/>
      <c r="C13" s="82"/>
      <c r="D13" s="7"/>
      <c r="E13" s="8"/>
      <c r="F13" s="8"/>
      <c r="G13" s="8"/>
      <c r="H13" s="9"/>
      <c r="I13" s="8"/>
    </row>
    <row r="14" spans="1:10" ht="44.25" customHeight="1" x14ac:dyDescent="0.25">
      <c r="A14" s="42" t="s">
        <v>1</v>
      </c>
      <c r="B14" s="18" t="s">
        <v>28</v>
      </c>
      <c r="C14" s="19" t="s">
        <v>29</v>
      </c>
      <c r="D14" s="10"/>
      <c r="E14" s="8"/>
      <c r="F14" s="8"/>
      <c r="G14" s="8"/>
      <c r="I14" s="8"/>
    </row>
    <row r="15" spans="1:10" ht="42.75" customHeight="1" x14ac:dyDescent="0.25">
      <c r="A15" s="20" t="s">
        <v>27</v>
      </c>
      <c r="B15" s="21">
        <v>200000</v>
      </c>
      <c r="C15" s="22">
        <v>0</v>
      </c>
      <c r="D15" s="10" t="s">
        <v>31</v>
      </c>
      <c r="E15" s="8"/>
      <c r="F15" s="8"/>
      <c r="G15" s="8"/>
      <c r="I15" s="12"/>
      <c r="J15" s="14"/>
    </row>
    <row r="16" spans="1:10" ht="31.5" customHeight="1" thickBot="1" x14ac:dyDescent="0.3">
      <c r="A16" s="23" t="s">
        <v>83</v>
      </c>
      <c r="B16" s="17">
        <v>22000</v>
      </c>
      <c r="C16" s="24">
        <v>10562.5</v>
      </c>
      <c r="D16" s="10" t="s">
        <v>33</v>
      </c>
      <c r="E16" s="8"/>
      <c r="F16" s="8"/>
      <c r="G16" s="8"/>
      <c r="H16" s="9"/>
      <c r="I16" s="11"/>
      <c r="J16" s="11"/>
    </row>
    <row r="17" spans="1:14" ht="31.5" customHeight="1" x14ac:dyDescent="0.25">
      <c r="A17" s="25" t="s">
        <v>30</v>
      </c>
      <c r="B17" s="26">
        <v>15000</v>
      </c>
      <c r="C17" s="22">
        <v>0</v>
      </c>
      <c r="D17" s="10" t="s">
        <v>33</v>
      </c>
      <c r="E17" s="8"/>
      <c r="F17" s="8"/>
      <c r="H17" s="9"/>
      <c r="I17" s="11"/>
      <c r="J17" s="11"/>
    </row>
    <row r="18" spans="1:14" ht="18.75" customHeight="1" thickBot="1" x14ac:dyDescent="0.3">
      <c r="A18" s="41" t="s">
        <v>3</v>
      </c>
      <c r="B18" s="39">
        <f>SUM(B15:B17)</f>
        <v>237000</v>
      </c>
      <c r="C18" s="40">
        <f>SUM(C15:C17)</f>
        <v>10562.5</v>
      </c>
      <c r="D18" s="10"/>
      <c r="E18" s="8"/>
      <c r="F18" s="8"/>
      <c r="H18" s="9"/>
      <c r="I18" s="11"/>
      <c r="J18" s="11"/>
      <c r="N18" s="4"/>
    </row>
    <row r="19" spans="1:14" ht="41.25" customHeight="1" x14ac:dyDescent="0.25">
      <c r="A19" s="42" t="s">
        <v>5</v>
      </c>
      <c r="B19" s="18" t="s">
        <v>28</v>
      </c>
      <c r="C19" s="19" t="s">
        <v>29</v>
      </c>
      <c r="D19" s="10"/>
      <c r="E19" s="8"/>
      <c r="F19" s="8"/>
      <c r="G19" s="8"/>
      <c r="H19" s="2"/>
      <c r="I19" s="4"/>
      <c r="J19" s="4"/>
      <c r="N19" s="4"/>
    </row>
    <row r="20" spans="1:14" ht="29.25" customHeight="1" x14ac:dyDescent="0.25">
      <c r="A20" s="27" t="s">
        <v>15</v>
      </c>
      <c r="B20" s="26">
        <v>1000</v>
      </c>
      <c r="C20" s="22">
        <v>0</v>
      </c>
      <c r="D20" s="10" t="s">
        <v>34</v>
      </c>
      <c r="E20" s="8"/>
      <c r="F20" s="8"/>
      <c r="G20" s="8"/>
      <c r="H20" s="9"/>
      <c r="I20" s="11"/>
      <c r="J20" s="11"/>
      <c r="N20" s="4"/>
    </row>
    <row r="21" spans="1:14" ht="32.25" customHeight="1" thickBot="1" x14ac:dyDescent="0.3">
      <c r="A21" s="41" t="s">
        <v>6</v>
      </c>
      <c r="B21" s="39">
        <f>SUM(B20:B20)</f>
        <v>1000</v>
      </c>
      <c r="C21" s="40">
        <f>SUM(C20)</f>
        <v>0</v>
      </c>
      <c r="D21" s="10"/>
      <c r="E21" s="8"/>
      <c r="F21" s="8"/>
      <c r="G21" s="8"/>
      <c r="H21" s="13"/>
      <c r="I21" s="11"/>
      <c r="J21" s="11"/>
      <c r="N21" s="4"/>
    </row>
    <row r="22" spans="1:14" ht="39" customHeight="1" x14ac:dyDescent="0.25">
      <c r="A22" s="42" t="s">
        <v>7</v>
      </c>
      <c r="B22" s="18" t="s">
        <v>28</v>
      </c>
      <c r="C22" s="19" t="s">
        <v>29</v>
      </c>
      <c r="D22" s="10"/>
      <c r="E22" s="8"/>
      <c r="F22" s="8"/>
      <c r="G22" s="8"/>
      <c r="H22" s="9"/>
      <c r="I22" s="11"/>
      <c r="J22" s="11"/>
    </row>
    <row r="23" spans="1:14" ht="32.25" customHeight="1" x14ac:dyDescent="0.25">
      <c r="A23" s="44" t="s">
        <v>23</v>
      </c>
      <c r="B23" s="26">
        <v>1000000</v>
      </c>
      <c r="C23" s="43">
        <v>958773.53</v>
      </c>
      <c r="D23" s="10" t="s">
        <v>36</v>
      </c>
      <c r="E23" s="8"/>
      <c r="F23" s="8"/>
      <c r="G23" s="8"/>
      <c r="H23" s="9"/>
      <c r="I23" s="11"/>
      <c r="J23" s="11"/>
    </row>
    <row r="24" spans="1:14" ht="29.25" customHeight="1" x14ac:dyDescent="0.25">
      <c r="A24" s="20" t="s">
        <v>35</v>
      </c>
      <c r="B24" s="45">
        <v>40000</v>
      </c>
      <c r="C24" s="22">
        <v>0</v>
      </c>
      <c r="D24" s="10" t="s">
        <v>37</v>
      </c>
      <c r="E24" s="8"/>
      <c r="F24" s="8"/>
      <c r="G24" s="8"/>
      <c r="H24" s="9"/>
      <c r="I24" s="11"/>
      <c r="J24" s="11"/>
      <c r="N24" s="4"/>
    </row>
    <row r="25" spans="1:14" ht="22.5" customHeight="1" thickBot="1" x14ac:dyDescent="0.3">
      <c r="A25" s="41" t="s">
        <v>8</v>
      </c>
      <c r="B25" s="39">
        <f>SUM(B23:B24)</f>
        <v>1040000</v>
      </c>
      <c r="C25" s="40">
        <f>SUM(C23:C24)</f>
        <v>958773.53</v>
      </c>
      <c r="D25" s="10"/>
      <c r="E25" s="8"/>
      <c r="F25" s="8"/>
      <c r="G25" s="8"/>
      <c r="H25" s="9"/>
      <c r="I25" s="11"/>
      <c r="J25" s="11"/>
    </row>
    <row r="26" spans="1:14" ht="33.75" customHeight="1" x14ac:dyDescent="0.25">
      <c r="A26" s="28"/>
      <c r="B26" s="29"/>
      <c r="C26" s="29"/>
      <c r="D26" s="10"/>
      <c r="E26" s="8"/>
      <c r="F26" s="8"/>
      <c r="G26" s="8"/>
      <c r="H26" s="9"/>
      <c r="I26" s="8"/>
    </row>
    <row r="27" spans="1:14" ht="30" customHeight="1" thickBot="1" x14ac:dyDescent="0.3">
      <c r="A27" s="30"/>
      <c r="B27" s="30"/>
      <c r="C27" s="30"/>
      <c r="D27" s="10"/>
      <c r="E27" s="8"/>
      <c r="F27" s="8"/>
      <c r="G27" s="8"/>
      <c r="H27" s="9"/>
      <c r="I27" s="8"/>
    </row>
    <row r="28" spans="1:14" ht="48" customHeight="1" thickBot="1" x14ac:dyDescent="0.3">
      <c r="A28" s="71" t="s">
        <v>4</v>
      </c>
      <c r="B28" s="72"/>
      <c r="C28" s="73"/>
      <c r="D28" s="10"/>
      <c r="E28" s="8"/>
      <c r="F28" s="8"/>
      <c r="G28" s="8"/>
      <c r="H28" s="9"/>
      <c r="I28" s="8"/>
    </row>
    <row r="29" spans="1:14" ht="39.75" customHeight="1" x14ac:dyDescent="0.25">
      <c r="A29" s="42" t="s">
        <v>1</v>
      </c>
      <c r="B29" s="18" t="s">
        <v>28</v>
      </c>
      <c r="C29" s="19" t="s">
        <v>29</v>
      </c>
      <c r="D29" s="10"/>
      <c r="E29" s="8"/>
      <c r="F29" s="8"/>
      <c r="G29" s="8"/>
      <c r="H29" s="9"/>
      <c r="I29" s="8"/>
    </row>
    <row r="30" spans="1:14" ht="54.75" customHeight="1" x14ac:dyDescent="0.25">
      <c r="A30" s="49" t="s">
        <v>39</v>
      </c>
      <c r="B30" s="26">
        <v>53500</v>
      </c>
      <c r="C30" s="22">
        <v>0</v>
      </c>
      <c r="D30" s="10" t="s">
        <v>33</v>
      </c>
      <c r="E30" s="8"/>
      <c r="F30" s="8"/>
      <c r="G30" s="8"/>
      <c r="H30" s="9"/>
      <c r="I30" s="8"/>
    </row>
    <row r="31" spans="1:14" ht="41.25" customHeight="1" x14ac:dyDescent="0.25">
      <c r="A31" s="20" t="s">
        <v>40</v>
      </c>
      <c r="B31" s="26">
        <v>55000</v>
      </c>
      <c r="C31" s="22">
        <v>0</v>
      </c>
      <c r="D31" s="10" t="s">
        <v>33</v>
      </c>
      <c r="E31" s="8"/>
      <c r="F31" s="8"/>
      <c r="G31" s="8"/>
      <c r="H31" s="9"/>
      <c r="I31" s="8"/>
    </row>
    <row r="32" spans="1:14" ht="30" customHeight="1" x14ac:dyDescent="0.25">
      <c r="A32" s="20" t="s">
        <v>41</v>
      </c>
      <c r="B32" s="26">
        <v>10000</v>
      </c>
      <c r="C32" s="22">
        <v>0</v>
      </c>
      <c r="D32" s="10" t="s">
        <v>33</v>
      </c>
      <c r="E32" s="8"/>
      <c r="F32" s="8"/>
      <c r="G32" s="8"/>
      <c r="H32" s="9"/>
      <c r="I32" s="8"/>
    </row>
    <row r="33" spans="1:12" ht="30" customHeight="1" x14ac:dyDescent="0.25">
      <c r="A33" s="20" t="s">
        <v>42</v>
      </c>
      <c r="B33" s="26">
        <v>2500</v>
      </c>
      <c r="C33" s="22">
        <v>2500</v>
      </c>
      <c r="D33" s="10" t="s">
        <v>33</v>
      </c>
      <c r="E33" s="8"/>
      <c r="F33" s="8"/>
      <c r="G33" s="8"/>
      <c r="H33" s="9"/>
      <c r="I33" s="8"/>
    </row>
    <row r="34" spans="1:12" ht="30" customHeight="1" x14ac:dyDescent="0.25">
      <c r="A34" s="51" t="s">
        <v>43</v>
      </c>
      <c r="B34" s="50">
        <v>26000</v>
      </c>
      <c r="C34" s="22">
        <v>25957.200000000001</v>
      </c>
      <c r="D34" s="10" t="s">
        <v>33</v>
      </c>
      <c r="E34" s="8"/>
      <c r="F34" s="8"/>
      <c r="G34" s="8"/>
      <c r="H34" s="9"/>
      <c r="I34" s="8"/>
    </row>
    <row r="35" spans="1:12" ht="27.75" customHeight="1" thickBot="1" x14ac:dyDescent="0.3">
      <c r="A35" s="41" t="s">
        <v>3</v>
      </c>
      <c r="B35" s="39">
        <f>SUM(B30:B34)</f>
        <v>147000</v>
      </c>
      <c r="C35" s="39">
        <f>SUM(C30:C34)</f>
        <v>28457.200000000001</v>
      </c>
      <c r="D35" s="10"/>
      <c r="E35" s="8"/>
      <c r="F35" s="8"/>
      <c r="G35" s="8"/>
      <c r="H35" s="9"/>
      <c r="I35" s="8"/>
    </row>
    <row r="36" spans="1:12" ht="37.5" customHeight="1" x14ac:dyDescent="0.25">
      <c r="A36" s="42" t="s">
        <v>11</v>
      </c>
      <c r="B36" s="18" t="s">
        <v>28</v>
      </c>
      <c r="C36" s="19" t="s">
        <v>44</v>
      </c>
      <c r="D36" s="10"/>
      <c r="E36" s="8"/>
      <c r="F36" s="8"/>
      <c r="G36" s="8"/>
      <c r="H36" s="9"/>
      <c r="I36" s="8"/>
    </row>
    <row r="37" spans="1:12" ht="21.75" customHeight="1" x14ac:dyDescent="0.25">
      <c r="A37" s="24" t="s">
        <v>45</v>
      </c>
      <c r="B37" s="26">
        <v>36000</v>
      </c>
      <c r="C37" s="22">
        <v>0</v>
      </c>
      <c r="D37" s="10" t="s">
        <v>46</v>
      </c>
      <c r="E37" s="8"/>
      <c r="F37" s="8"/>
      <c r="G37" s="8"/>
      <c r="H37" s="9"/>
      <c r="I37" s="8"/>
    </row>
    <row r="38" spans="1:12" ht="22.5" customHeight="1" x14ac:dyDescent="0.25">
      <c r="A38" s="49" t="s">
        <v>47</v>
      </c>
      <c r="B38" s="26">
        <v>7000</v>
      </c>
      <c r="C38" s="22">
        <v>6256.03</v>
      </c>
      <c r="D38" s="10" t="s">
        <v>46</v>
      </c>
      <c r="E38" s="8"/>
      <c r="F38" s="8"/>
      <c r="G38" s="8"/>
      <c r="H38" s="9"/>
      <c r="I38" s="8"/>
    </row>
    <row r="39" spans="1:12" ht="19.5" customHeight="1" x14ac:dyDescent="0.25">
      <c r="A39" s="24" t="s">
        <v>48</v>
      </c>
      <c r="B39" s="26">
        <v>11000</v>
      </c>
      <c r="C39" s="22">
        <v>9999.3799999999992</v>
      </c>
      <c r="D39" s="10" t="s">
        <v>46</v>
      </c>
      <c r="E39" s="8"/>
      <c r="F39" s="8"/>
      <c r="G39" s="8"/>
      <c r="H39" s="9"/>
      <c r="I39" s="8"/>
    </row>
    <row r="40" spans="1:12" ht="21.75" customHeight="1" x14ac:dyDescent="0.25">
      <c r="A40" s="24" t="s">
        <v>49</v>
      </c>
      <c r="B40" s="26">
        <v>9000</v>
      </c>
      <c r="C40" s="22">
        <v>8812.5</v>
      </c>
      <c r="D40" s="10" t="s">
        <v>46</v>
      </c>
      <c r="E40" s="8"/>
      <c r="F40" s="8"/>
      <c r="G40" s="8"/>
      <c r="H40" s="9"/>
      <c r="I40" s="8"/>
    </row>
    <row r="41" spans="1:12" ht="33.75" customHeight="1" thickBot="1" x14ac:dyDescent="0.3">
      <c r="A41" s="23" t="s">
        <v>50</v>
      </c>
      <c r="B41" s="26">
        <v>13000</v>
      </c>
      <c r="C41" s="22">
        <v>11250</v>
      </c>
      <c r="D41" s="10" t="s">
        <v>46</v>
      </c>
      <c r="E41" s="8"/>
      <c r="F41" s="8"/>
      <c r="G41" s="8"/>
      <c r="H41" s="9"/>
      <c r="I41" s="8"/>
    </row>
    <row r="42" spans="1:12" ht="38.25" customHeight="1" thickBot="1" x14ac:dyDescent="0.3">
      <c r="A42" s="52" t="s">
        <v>12</v>
      </c>
      <c r="B42" s="53">
        <f>SUM(B37:B41)</f>
        <v>76000</v>
      </c>
      <c r="C42" s="54">
        <f>SUM(C37:C41)</f>
        <v>36317.910000000003</v>
      </c>
      <c r="D42" s="10"/>
      <c r="E42" s="8"/>
      <c r="F42" s="8"/>
      <c r="G42" s="8"/>
      <c r="H42" s="9"/>
      <c r="I42" s="8"/>
    </row>
    <row r="43" spans="1:12" ht="42" customHeight="1" x14ac:dyDescent="0.25">
      <c r="A43" s="57" t="s">
        <v>51</v>
      </c>
      <c r="B43" s="18" t="s">
        <v>28</v>
      </c>
      <c r="C43" s="19" t="s">
        <v>44</v>
      </c>
      <c r="D43" s="66"/>
      <c r="E43" s="67"/>
      <c r="F43" s="68"/>
      <c r="G43" s="10"/>
      <c r="H43" s="8"/>
      <c r="I43" s="8"/>
      <c r="J43" s="8"/>
      <c r="K43" s="9"/>
      <c r="L43" s="8"/>
    </row>
    <row r="44" spans="1:12" ht="21" customHeight="1" thickBot="1" x14ac:dyDescent="0.3">
      <c r="A44" s="23" t="s">
        <v>52</v>
      </c>
      <c r="B44" s="55">
        <v>10000</v>
      </c>
      <c r="C44" s="56">
        <v>0</v>
      </c>
      <c r="D44" s="10" t="s">
        <v>56</v>
      </c>
      <c r="E44" s="8"/>
      <c r="F44" s="8"/>
      <c r="G44" s="8"/>
      <c r="H44" s="9"/>
      <c r="I44" s="8"/>
    </row>
    <row r="45" spans="1:12" ht="27.75" customHeight="1" thickBot="1" x14ac:dyDescent="0.3">
      <c r="A45" s="23" t="s">
        <v>53</v>
      </c>
      <c r="B45" s="55">
        <v>30000</v>
      </c>
      <c r="C45" s="56">
        <v>0</v>
      </c>
      <c r="D45" s="10" t="s">
        <v>56</v>
      </c>
      <c r="E45" s="8"/>
      <c r="F45" s="8"/>
      <c r="G45" s="8"/>
      <c r="H45" s="9"/>
      <c r="I45" s="8"/>
    </row>
    <row r="46" spans="1:12" ht="21" customHeight="1" thickBot="1" x14ac:dyDescent="0.3">
      <c r="A46" s="23" t="s">
        <v>54</v>
      </c>
      <c r="B46" s="55">
        <v>3000</v>
      </c>
      <c r="C46" s="56">
        <v>0</v>
      </c>
      <c r="D46" s="10" t="s">
        <v>56</v>
      </c>
      <c r="E46" s="8"/>
      <c r="F46" s="8"/>
      <c r="G46" s="8"/>
      <c r="H46" s="9"/>
      <c r="I46" s="8"/>
    </row>
    <row r="47" spans="1:12" ht="29.25" customHeight="1" thickBot="1" x14ac:dyDescent="0.3">
      <c r="A47" s="23" t="s">
        <v>55</v>
      </c>
      <c r="B47" s="26">
        <v>9000</v>
      </c>
      <c r="C47" s="22">
        <v>0</v>
      </c>
      <c r="D47" s="10" t="s">
        <v>56</v>
      </c>
    </row>
    <row r="48" spans="1:12" ht="20.25" customHeight="1" thickBot="1" x14ac:dyDescent="0.25">
      <c r="A48" s="58" t="s">
        <v>6</v>
      </c>
      <c r="B48" s="39">
        <f>SUM(B44:B47)</f>
        <v>52000</v>
      </c>
      <c r="C48" s="40">
        <f>SUM(C44:C47)</f>
        <v>0</v>
      </c>
    </row>
    <row r="49" spans="1:9" ht="38.25" customHeight="1" x14ac:dyDescent="0.2">
      <c r="A49" s="42" t="s">
        <v>0</v>
      </c>
      <c r="B49" s="18" t="s">
        <v>28</v>
      </c>
      <c r="C49" s="19" t="s">
        <v>29</v>
      </c>
    </row>
    <row r="50" spans="1:9" ht="33" customHeight="1" x14ac:dyDescent="0.2">
      <c r="A50" s="20" t="s">
        <v>14</v>
      </c>
      <c r="B50" s="26">
        <v>27000</v>
      </c>
      <c r="C50" s="22">
        <v>21862.880000000001</v>
      </c>
      <c r="D50" s="5" t="s">
        <v>63</v>
      </c>
    </row>
    <row r="51" spans="1:9" ht="62.25" customHeight="1" thickBot="1" x14ac:dyDescent="0.25">
      <c r="A51" s="23" t="s">
        <v>57</v>
      </c>
      <c r="B51" s="26">
        <v>50000</v>
      </c>
      <c r="C51" s="22">
        <v>38394.129999999997</v>
      </c>
      <c r="D51" s="5" t="s">
        <v>63</v>
      </c>
    </row>
    <row r="52" spans="1:9" ht="42" customHeight="1" thickBot="1" x14ac:dyDescent="0.25">
      <c r="A52" s="59" t="s">
        <v>58</v>
      </c>
      <c r="B52" s="26">
        <v>23000</v>
      </c>
      <c r="C52" s="22">
        <v>3316.7</v>
      </c>
      <c r="D52" s="5" t="s">
        <v>63</v>
      </c>
    </row>
    <row r="53" spans="1:9" ht="22.5" customHeight="1" x14ac:dyDescent="0.2">
      <c r="A53" s="49" t="s">
        <v>59</v>
      </c>
      <c r="B53" s="26">
        <v>11000</v>
      </c>
      <c r="C53" s="22">
        <v>10530</v>
      </c>
      <c r="D53" s="5" t="s">
        <v>63</v>
      </c>
    </row>
    <row r="54" spans="1:9" ht="23.25" customHeight="1" x14ac:dyDescent="0.2">
      <c r="A54" s="24" t="s">
        <v>60</v>
      </c>
      <c r="B54" s="26">
        <v>10000</v>
      </c>
      <c r="C54" s="22">
        <v>0</v>
      </c>
      <c r="D54" s="5" t="s">
        <v>63</v>
      </c>
    </row>
    <row r="55" spans="1:9" ht="21.75" customHeight="1" thickBot="1" x14ac:dyDescent="0.25">
      <c r="A55" s="23" t="s">
        <v>61</v>
      </c>
      <c r="B55" s="26">
        <v>3000</v>
      </c>
      <c r="C55" s="22">
        <v>2600</v>
      </c>
      <c r="D55" s="5" t="s">
        <v>63</v>
      </c>
    </row>
    <row r="56" spans="1:9" ht="23.25" customHeight="1" thickBot="1" x14ac:dyDescent="0.25">
      <c r="A56" s="23" t="s">
        <v>62</v>
      </c>
      <c r="B56" s="26">
        <v>26000</v>
      </c>
      <c r="C56" s="22">
        <v>24750</v>
      </c>
      <c r="D56" s="5" t="s">
        <v>63</v>
      </c>
    </row>
    <row r="57" spans="1:9" ht="23.25" customHeight="1" thickBot="1" x14ac:dyDescent="0.3">
      <c r="A57" s="41" t="s">
        <v>13</v>
      </c>
      <c r="B57" s="39">
        <f>SUM(B50:B56)</f>
        <v>150000</v>
      </c>
      <c r="C57" s="39">
        <f>SUM(C50:C56)</f>
        <v>101453.70999999999</v>
      </c>
      <c r="D57" s="10"/>
      <c r="E57" s="8"/>
      <c r="F57" s="8"/>
      <c r="G57" s="8"/>
      <c r="H57" s="9"/>
      <c r="I57" s="8"/>
    </row>
    <row r="58" spans="1:9" ht="21.75" customHeight="1" thickBot="1" x14ac:dyDescent="0.3">
      <c r="A58" s="28"/>
      <c r="B58" s="29"/>
      <c r="C58" s="29"/>
      <c r="D58" s="10"/>
      <c r="E58" s="8"/>
      <c r="F58" s="8"/>
      <c r="G58" s="8"/>
      <c r="H58" s="9"/>
      <c r="I58" s="8"/>
    </row>
    <row r="59" spans="1:9" ht="42" customHeight="1" thickBot="1" x14ac:dyDescent="0.3">
      <c r="A59" s="74" t="s">
        <v>9</v>
      </c>
      <c r="B59" s="75"/>
      <c r="C59" s="76"/>
      <c r="D59" s="10"/>
      <c r="E59" s="8"/>
      <c r="F59" s="8"/>
      <c r="G59" s="8"/>
      <c r="H59" s="9"/>
      <c r="I59" s="8"/>
    </row>
    <row r="60" spans="1:9" ht="23.25" customHeight="1" thickBot="1" x14ac:dyDescent="0.3">
      <c r="A60" s="28"/>
      <c r="B60" s="29"/>
      <c r="C60" s="29"/>
      <c r="D60" s="10"/>
      <c r="E60" s="8"/>
      <c r="F60" s="8"/>
      <c r="G60" s="8"/>
      <c r="H60" s="9"/>
      <c r="I60" s="8"/>
    </row>
    <row r="61" spans="1:9" ht="39.75" customHeight="1" thickBot="1" x14ac:dyDescent="0.3">
      <c r="A61" s="77" t="s">
        <v>10</v>
      </c>
      <c r="B61" s="78"/>
      <c r="C61" s="79"/>
      <c r="D61" s="10"/>
      <c r="E61" s="8"/>
      <c r="F61" s="8"/>
      <c r="G61" s="8"/>
      <c r="H61" s="9"/>
      <c r="I61" s="8"/>
    </row>
    <row r="62" spans="1:9" ht="36.75" customHeight="1" x14ac:dyDescent="0.25">
      <c r="A62" s="42" t="s">
        <v>1</v>
      </c>
      <c r="B62" s="18" t="s">
        <v>28</v>
      </c>
      <c r="C62" s="19" t="s">
        <v>29</v>
      </c>
      <c r="D62" s="10"/>
      <c r="E62" s="8"/>
      <c r="F62" s="8"/>
      <c r="G62" s="8"/>
      <c r="H62" s="9"/>
      <c r="I62" s="8"/>
    </row>
    <row r="63" spans="1:9" ht="35.25" customHeight="1" x14ac:dyDescent="0.25">
      <c r="A63" s="51" t="s">
        <v>64</v>
      </c>
      <c r="B63" s="50">
        <v>46000</v>
      </c>
      <c r="C63" s="22">
        <v>45063</v>
      </c>
      <c r="D63" s="10" t="s">
        <v>33</v>
      </c>
      <c r="E63" s="8"/>
      <c r="F63" s="8"/>
      <c r="G63" s="8"/>
      <c r="H63" s="9"/>
      <c r="I63" s="8"/>
    </row>
    <row r="64" spans="1:9" ht="32.25" customHeight="1" x14ac:dyDescent="0.25">
      <c r="A64" s="20" t="s">
        <v>65</v>
      </c>
      <c r="B64" s="26">
        <v>53000</v>
      </c>
      <c r="C64" s="22">
        <v>20207.060000000001</v>
      </c>
      <c r="D64" s="10" t="s">
        <v>33</v>
      </c>
      <c r="E64" s="8"/>
      <c r="F64" s="8"/>
      <c r="G64" s="8"/>
      <c r="H64" s="9"/>
      <c r="I64" s="8"/>
    </row>
    <row r="65" spans="1:9" ht="24" customHeight="1" x14ac:dyDescent="0.25">
      <c r="A65" s="20" t="s">
        <v>66</v>
      </c>
      <c r="B65" s="26">
        <v>7000</v>
      </c>
      <c r="C65" s="22">
        <v>6547.12</v>
      </c>
      <c r="D65" s="10" t="s">
        <v>33</v>
      </c>
      <c r="E65" s="8"/>
      <c r="F65" s="8"/>
      <c r="G65" s="8"/>
      <c r="H65" s="9"/>
      <c r="I65" s="8"/>
    </row>
    <row r="66" spans="1:9" ht="29.25" customHeight="1" x14ac:dyDescent="0.25">
      <c r="A66" s="31" t="s">
        <v>67</v>
      </c>
      <c r="B66" s="26">
        <v>30000</v>
      </c>
      <c r="C66" s="22">
        <v>18656.34</v>
      </c>
      <c r="D66" s="10" t="s">
        <v>33</v>
      </c>
      <c r="E66" s="8"/>
      <c r="F66" s="8"/>
      <c r="G66" s="8"/>
      <c r="H66" s="9"/>
      <c r="I66" s="8"/>
    </row>
    <row r="67" spans="1:9" ht="29.25" customHeight="1" thickBot="1" x14ac:dyDescent="0.3">
      <c r="A67" s="41" t="s">
        <v>3</v>
      </c>
      <c r="B67" s="39">
        <f>SUM(B63:B66)</f>
        <v>136000</v>
      </c>
      <c r="C67" s="40">
        <f>SUM(C63:C66)</f>
        <v>90473.51999999999</v>
      </c>
      <c r="D67" s="10"/>
      <c r="E67" s="8"/>
      <c r="F67" s="8"/>
      <c r="G67" s="8"/>
      <c r="H67" s="9"/>
      <c r="I67" s="8"/>
    </row>
    <row r="68" spans="1:9" ht="41.25" customHeight="1" x14ac:dyDescent="0.25">
      <c r="A68" s="42" t="s">
        <v>11</v>
      </c>
      <c r="B68" s="18" t="s">
        <v>28</v>
      </c>
      <c r="C68" s="19" t="s">
        <v>29</v>
      </c>
      <c r="D68" s="10"/>
      <c r="E68" s="8"/>
      <c r="F68" s="8"/>
      <c r="G68" s="8"/>
      <c r="H68" s="9"/>
      <c r="I68" s="8"/>
    </row>
    <row r="69" spans="1:9" ht="26.25" customHeight="1" x14ac:dyDescent="0.25">
      <c r="A69" s="49" t="s">
        <v>24</v>
      </c>
      <c r="B69" s="26">
        <v>20000</v>
      </c>
      <c r="C69" s="22">
        <v>0</v>
      </c>
      <c r="D69" s="10" t="s">
        <v>46</v>
      </c>
      <c r="E69" s="8"/>
      <c r="F69" s="8"/>
      <c r="G69" s="8"/>
      <c r="H69" s="9"/>
      <c r="I69" s="8"/>
    </row>
    <row r="70" spans="1:9" ht="23.25" customHeight="1" x14ac:dyDescent="0.25">
      <c r="A70" s="20" t="s">
        <v>68</v>
      </c>
      <c r="B70" s="26">
        <v>231400</v>
      </c>
      <c r="C70" s="22">
        <v>82162.100000000006</v>
      </c>
      <c r="D70" s="10" t="s">
        <v>46</v>
      </c>
      <c r="E70" s="8"/>
      <c r="F70" s="8"/>
      <c r="G70" s="8"/>
      <c r="H70" s="9"/>
      <c r="I70" s="8"/>
    </row>
    <row r="71" spans="1:9" ht="21" customHeight="1" x14ac:dyDescent="0.25">
      <c r="A71" s="24" t="s">
        <v>25</v>
      </c>
      <c r="B71" s="26">
        <v>250000</v>
      </c>
      <c r="C71" s="22">
        <v>21146.2</v>
      </c>
      <c r="D71" s="10" t="s">
        <v>46</v>
      </c>
      <c r="E71" s="8"/>
      <c r="F71" s="8"/>
      <c r="G71" s="8"/>
      <c r="H71" s="9"/>
      <c r="I71" s="8"/>
    </row>
    <row r="72" spans="1:9" ht="20.25" customHeight="1" x14ac:dyDescent="0.25">
      <c r="A72" s="49" t="s">
        <v>69</v>
      </c>
      <c r="B72" s="26">
        <v>20000</v>
      </c>
      <c r="C72" s="22">
        <v>0</v>
      </c>
      <c r="D72" s="10" t="s">
        <v>46</v>
      </c>
    </row>
    <row r="73" spans="1:9" s="63" customFormat="1" ht="29.25" customHeight="1" x14ac:dyDescent="0.2">
      <c r="A73" s="20" t="s">
        <v>70</v>
      </c>
      <c r="B73" s="60">
        <v>43000</v>
      </c>
      <c r="C73" s="61">
        <v>0</v>
      </c>
      <c r="D73" s="62" t="s">
        <v>73</v>
      </c>
      <c r="H73" s="64"/>
    </row>
    <row r="74" spans="1:9" ht="35.25" customHeight="1" x14ac:dyDescent="0.2">
      <c r="A74" s="51" t="s">
        <v>71</v>
      </c>
      <c r="B74" s="50">
        <v>16220</v>
      </c>
      <c r="C74" s="22">
        <v>0</v>
      </c>
      <c r="D74" s="5" t="s">
        <v>46</v>
      </c>
    </row>
    <row r="75" spans="1:9" ht="23.25" customHeight="1" x14ac:dyDescent="0.2">
      <c r="A75" s="30" t="s">
        <v>72</v>
      </c>
      <c r="B75" s="26">
        <v>50000</v>
      </c>
      <c r="C75" s="22">
        <v>0</v>
      </c>
      <c r="D75" s="5" t="s">
        <v>46</v>
      </c>
    </row>
    <row r="76" spans="1:9" ht="33.75" customHeight="1" thickBot="1" x14ac:dyDescent="0.3">
      <c r="A76" s="65" t="s">
        <v>12</v>
      </c>
      <c r="B76" s="39">
        <f>SUM(B69:B75)</f>
        <v>630620</v>
      </c>
      <c r="C76" s="39">
        <f>SUM(C69:C75)</f>
        <v>103308.3</v>
      </c>
      <c r="D76" s="10"/>
    </row>
    <row r="77" spans="1:9" ht="39.75" customHeight="1" x14ac:dyDescent="0.25">
      <c r="A77" s="42" t="s">
        <v>5</v>
      </c>
      <c r="B77" s="18" t="s">
        <v>28</v>
      </c>
      <c r="C77" s="19" t="s">
        <v>29</v>
      </c>
      <c r="D77" s="10"/>
    </row>
    <row r="78" spans="1:9" ht="21.75" customHeight="1" x14ac:dyDescent="0.25">
      <c r="A78" s="24" t="s">
        <v>74</v>
      </c>
      <c r="B78" s="26">
        <v>15000</v>
      </c>
      <c r="C78" s="22">
        <v>5028.57</v>
      </c>
      <c r="D78" s="10" t="s">
        <v>56</v>
      </c>
    </row>
    <row r="79" spans="1:9" ht="21.75" customHeight="1" x14ac:dyDescent="0.25">
      <c r="A79" s="24" t="s">
        <v>75</v>
      </c>
      <c r="B79" s="26">
        <v>65000</v>
      </c>
      <c r="C79" s="22">
        <v>73672.53</v>
      </c>
      <c r="D79" s="10" t="s">
        <v>56</v>
      </c>
    </row>
    <row r="80" spans="1:9" ht="21.75" customHeight="1" x14ac:dyDescent="0.25">
      <c r="A80" s="24" t="s">
        <v>76</v>
      </c>
      <c r="B80" s="26">
        <v>18000</v>
      </c>
      <c r="C80" s="22">
        <v>17969.75</v>
      </c>
      <c r="D80" s="10" t="s">
        <v>56</v>
      </c>
    </row>
    <row r="81" spans="1:4" ht="19.5" customHeight="1" thickBot="1" x14ac:dyDescent="0.25">
      <c r="A81" s="41" t="s">
        <v>6</v>
      </c>
      <c r="B81" s="39">
        <f>SUM(B78:B80)</f>
        <v>98000</v>
      </c>
      <c r="C81" s="39">
        <f>SUM(C78:C80)</f>
        <v>96670.85</v>
      </c>
    </row>
    <row r="82" spans="1:4" ht="39" customHeight="1" x14ac:dyDescent="0.2">
      <c r="A82" s="42" t="s">
        <v>0</v>
      </c>
      <c r="B82" s="18" t="s">
        <v>28</v>
      </c>
      <c r="C82" s="19" t="s">
        <v>29</v>
      </c>
    </row>
    <row r="83" spans="1:4" ht="27" customHeight="1" x14ac:dyDescent="0.2">
      <c r="A83" s="24" t="s">
        <v>77</v>
      </c>
      <c r="B83" s="26">
        <v>4000</v>
      </c>
      <c r="C83" s="22">
        <v>3312.45</v>
      </c>
      <c r="D83" s="5" t="s">
        <v>63</v>
      </c>
    </row>
    <row r="84" spans="1:4" ht="24.75" customHeight="1" x14ac:dyDescent="0.2">
      <c r="A84" s="24" t="s">
        <v>26</v>
      </c>
      <c r="B84" s="26">
        <v>40000</v>
      </c>
      <c r="C84" s="22">
        <v>77624.67</v>
      </c>
      <c r="D84" s="5" t="s">
        <v>82</v>
      </c>
    </row>
    <row r="85" spans="1:4" ht="24.75" customHeight="1" x14ac:dyDescent="0.2">
      <c r="A85" s="24" t="s">
        <v>78</v>
      </c>
      <c r="B85" s="26">
        <v>3000</v>
      </c>
      <c r="C85" s="22">
        <v>2645</v>
      </c>
      <c r="D85" s="5" t="s">
        <v>63</v>
      </c>
    </row>
    <row r="86" spans="1:4" ht="24.75" customHeight="1" x14ac:dyDescent="0.2">
      <c r="A86" s="20" t="s">
        <v>79</v>
      </c>
      <c r="B86" s="26">
        <v>15000</v>
      </c>
      <c r="C86" s="22">
        <v>0</v>
      </c>
      <c r="D86" s="5" t="s">
        <v>63</v>
      </c>
    </row>
    <row r="87" spans="1:4" ht="26.25" customHeight="1" x14ac:dyDescent="0.2">
      <c r="A87" s="20" t="s">
        <v>80</v>
      </c>
      <c r="B87" s="26">
        <v>8000</v>
      </c>
      <c r="C87" s="22">
        <v>0</v>
      </c>
      <c r="D87" s="5" t="s">
        <v>63</v>
      </c>
    </row>
    <row r="88" spans="1:4" ht="27" customHeight="1" thickBot="1" x14ac:dyDescent="0.25">
      <c r="A88" s="41" t="s">
        <v>13</v>
      </c>
      <c r="B88" s="39">
        <f>SUM(B83:B87)</f>
        <v>70000</v>
      </c>
      <c r="C88" s="39">
        <f>SUM(C83:C87)</f>
        <v>83582.12</v>
      </c>
    </row>
    <row r="89" spans="1:4" ht="15" customHeight="1" thickBot="1" x14ac:dyDescent="0.25">
      <c r="A89" s="16"/>
      <c r="B89" s="17"/>
      <c r="C89" s="17"/>
    </row>
    <row r="90" spans="1:4" ht="15" customHeight="1" thickBot="1" x14ac:dyDescent="0.25">
      <c r="A90" s="32" t="s">
        <v>81</v>
      </c>
      <c r="B90" s="33">
        <f>B18+B21+B25+B35+B42+B48+B57+B67+B76+B81+B88</f>
        <v>2637620</v>
      </c>
      <c r="C90" s="33">
        <f>C18+C21+C25+C35+C42+C48+C57+C67+C76+C81+C88</f>
        <v>1509599.6400000001</v>
      </c>
    </row>
    <row r="91" spans="1:4" ht="15" customHeight="1" x14ac:dyDescent="0.2">
      <c r="A91" s="16"/>
      <c r="B91" s="17"/>
      <c r="C91" s="17"/>
    </row>
    <row r="92" spans="1:4" ht="15" customHeight="1" x14ac:dyDescent="0.2">
      <c r="A92" s="16"/>
      <c r="B92" s="17"/>
      <c r="C92" s="17"/>
    </row>
    <row r="93" spans="1:4" ht="15" customHeight="1" x14ac:dyDescent="0.2">
      <c r="A93" s="34" t="s">
        <v>21</v>
      </c>
      <c r="B93" s="35"/>
      <c r="C93" s="17"/>
    </row>
    <row r="94" spans="1:4" ht="36" customHeight="1" x14ac:dyDescent="0.2">
      <c r="A94" s="69" t="s">
        <v>22</v>
      </c>
      <c r="B94" s="69"/>
      <c r="C94" s="17"/>
    </row>
    <row r="95" spans="1:4" ht="15" customHeight="1" x14ac:dyDescent="0.2">
      <c r="A95" s="36"/>
      <c r="B95" s="35"/>
      <c r="C95" s="17"/>
    </row>
    <row r="96" spans="1:4" ht="15" customHeight="1" x14ac:dyDescent="0.2">
      <c r="A96" s="36"/>
      <c r="B96" s="35"/>
      <c r="C96" s="17"/>
    </row>
    <row r="97" spans="1:3" ht="15" customHeight="1" x14ac:dyDescent="0.2">
      <c r="A97" s="37"/>
      <c r="B97" s="35"/>
      <c r="C97" s="17"/>
    </row>
    <row r="98" spans="1:3" ht="15" customHeight="1" x14ac:dyDescent="0.2">
      <c r="A98" s="38"/>
      <c r="B98" s="35"/>
      <c r="C98" s="17"/>
    </row>
    <row r="99" spans="1:3" ht="15" customHeight="1" x14ac:dyDescent="0.2">
      <c r="A99" s="16"/>
      <c r="B99" s="17"/>
      <c r="C99" s="17"/>
    </row>
    <row r="100" spans="1:3" ht="15" customHeight="1" x14ac:dyDescent="0.2">
      <c r="A100" s="16"/>
      <c r="B100" s="17"/>
      <c r="C100" s="17"/>
    </row>
    <row r="101" spans="1:3" ht="15" customHeight="1" x14ac:dyDescent="0.2">
      <c r="A101" s="16"/>
      <c r="B101" s="17"/>
      <c r="C101" s="17"/>
    </row>
    <row r="102" spans="1:3" ht="15" customHeight="1" x14ac:dyDescent="0.2">
      <c r="A102" s="16"/>
      <c r="B102" s="17"/>
      <c r="C102" s="17"/>
    </row>
  </sheetData>
  <mergeCells count="7">
    <mergeCell ref="D43:F43"/>
    <mergeCell ref="A94:B94"/>
    <mergeCell ref="A11:C11"/>
    <mergeCell ref="A28:C28"/>
    <mergeCell ref="A59:C59"/>
    <mergeCell ref="A61:C61"/>
    <mergeCell ref="A13:C1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Gradjenje 2023</vt:lpstr>
      <vt:lpstr>'Gradjenje 2023'!Podrucje_ispisa</vt:lpstr>
      <vt:lpstr>'Gradjenje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Braco</dc:creator>
  <cp:lastModifiedBy>Margita Petric Hraste</cp:lastModifiedBy>
  <cp:lastPrinted>2023-08-01T10:42:29Z</cp:lastPrinted>
  <dcterms:created xsi:type="dcterms:W3CDTF">2006-04-03T08:40:28Z</dcterms:created>
  <dcterms:modified xsi:type="dcterms:W3CDTF">2024-07-17T12:43:51Z</dcterms:modified>
</cp:coreProperties>
</file>