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ITA\Desktop\GODIŠNJI OBRAČUNI 2018-2019-2020-2021-2022\OBRAČUN 2022\IZVJEŠTAJ GRADNJE 2022\"/>
    </mc:Choice>
  </mc:AlternateContent>
  <xr:revisionPtr revIDLastSave="0" documentId="13_ncr:1_{AAB5394D-1BA2-434C-97FE-5184AB817A19}" xr6:coauthVersionLast="47" xr6:coauthVersionMax="47" xr10:uidLastSave="{00000000-0000-0000-0000-000000000000}"/>
  <bookViews>
    <workbookView xWindow="-120" yWindow="-120" windowWidth="29040" windowHeight="15840" tabRatio="757" xr2:uid="{00000000-000D-0000-FFFF-FFFF00000000}"/>
  </bookViews>
  <sheets>
    <sheet name="Gradjenje 2022" sheetId="3" r:id="rId1"/>
  </sheets>
  <definedNames>
    <definedName name="_xlnm.Print_Area" localSheetId="0">'Gradjenje 2022'!$A$1:$C$116</definedName>
    <definedName name="Print_Area" localSheetId="0">'Gradjenje 2022'!$A$13:$B$16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1" i="3" l="1"/>
  <c r="B101" i="3"/>
  <c r="C99" i="3"/>
  <c r="B99" i="3"/>
  <c r="C60" i="3"/>
  <c r="B60" i="3"/>
  <c r="C92" i="3"/>
  <c r="B92" i="3"/>
  <c r="C82" i="3"/>
  <c r="B82" i="3"/>
  <c r="C38" i="3"/>
  <c r="B38" i="3"/>
  <c r="C70" i="3"/>
  <c r="C48" i="3"/>
  <c r="C44" i="3"/>
  <c r="C19" i="3"/>
  <c r="C16" i="3"/>
  <c r="C22" i="3"/>
  <c r="B16" i="3" l="1"/>
  <c r="B22" i="3"/>
  <c r="B19" i="3"/>
  <c r="B44" i="3" l="1"/>
  <c r="B70" i="3"/>
  <c r="B48" i="3" l="1"/>
</calcChain>
</file>

<file path=xl/sharedStrings.xml><?xml version="1.0" encoding="utf-8"?>
<sst xmlns="http://schemas.openxmlformats.org/spreadsheetml/2006/main" count="110" uniqueCount="80">
  <si>
    <t>JAVNA RASVJETA</t>
  </si>
  <si>
    <t>NERAZVRSTANE CESTE</t>
  </si>
  <si>
    <t>1. Građevine komunalne infrastrukture koje će se graditi radi uređenja neuređenih dijelova građevinskog područja (skupina A)</t>
  </si>
  <si>
    <t>NERAZVRSTANE CESTE UKUPNO</t>
  </si>
  <si>
    <t>2. Građevine komunalne infrastrukture koje će se graditi u uređenim dijelovima građevinskog područja (skupina B)</t>
  </si>
  <si>
    <t>JAVNE ZELENE POVRŠINE</t>
  </si>
  <si>
    <t>JAVNE ZELENE POVRŠINE UKUPNO</t>
  </si>
  <si>
    <t>GROBLJA</t>
  </si>
  <si>
    <t>GROBLJA UKUPNO</t>
  </si>
  <si>
    <t>3. Građevine komunalne infrastrukture koje će se graditi izvan građevinskog područja (skupina C)</t>
  </si>
  <si>
    <t>4. Građevine komunalne infrastrukture koje će se rekonstruirati i način rekonstrukcije (skupina D)</t>
  </si>
  <si>
    <t>JAVNE PROMETNE POVRŠINE NA KOJIM NIJE DOPUŠTEN PROMET MOTORNIH VOZILA</t>
  </si>
  <si>
    <t>JAVNE PROMETNE POVRŠINE NA KOJIM NIJE DOPUŠTEN PROMET MOTORNIH VOZILA UKUPNO</t>
  </si>
  <si>
    <t>JAVNA RASVJETA UKUPNO</t>
  </si>
  <si>
    <t>Dobava rasvjetnih tijela, rasvjetnih stupova, kablova, traka uzemljenja i drugog elektromaterijala za javnu rasvjetu</t>
  </si>
  <si>
    <t xml:space="preserve">Izmjena i dopuna idejnog projekta Sportskog centra </t>
  </si>
  <si>
    <t>Posjetiteljski centar Rotonda - Rekonstrukcija objekta - PRODUKT DIZAJN</t>
  </si>
  <si>
    <t>Posjetiteljski centar Rotonda - Izrada grafičkih rješenja i grafičko opremanje</t>
  </si>
  <si>
    <t>Posjetiteljski centar Rotonda - Opremanje objekta - nabava i ugradba multimedijalne opreme</t>
  </si>
  <si>
    <t>Dobava i postava nove sportske gumene podloge na sportskom igralištu Tenis</t>
  </si>
  <si>
    <t>Planirano (kn sa PDV-om)</t>
  </si>
  <si>
    <t>Izvršeno (kn sa PDV-om)</t>
  </si>
  <si>
    <t>R E P U B L I K A    H R V A T S K A</t>
  </si>
  <si>
    <t>SPLITSKO-DALMATINSKA ŽUPANIJA</t>
  </si>
  <si>
    <t>G R A D    H V A R</t>
  </si>
  <si>
    <t>JEDINSTVENI UPRAVNI ODJEL</t>
  </si>
  <si>
    <t>ODSJEK ZA KOMUNALNE DJELATNOSTI, PROSTORNO UREĐENJE, GRADITELJSTVO I ZAŠTITU OKOLIŠA, 
EUROPSKE FONDOVE I JAVNU NABAVU</t>
  </si>
  <si>
    <t>Izrada:</t>
  </si>
  <si>
    <t>Odsjek za komunalne djelatnosti, prostorno uređenje, graditeljstvo, zaštitu okoliša, europske fondove i javnu nabavu</t>
  </si>
  <si>
    <t>Izvješće o izvršenju Programa građenja komunalne infrastrukture za 2022. godinu</t>
  </si>
  <si>
    <t>Otkup zemljišta za izgradnju Spojne Ceste Opuzena Glavica - 
D116 s parkiralištem u Hvaru i prometnce u obuhvatu 
DPU-a Biskupija</t>
  </si>
  <si>
    <t>Kapitalna pomoć Komunalnom Hvar d.o.o. za gradnju novog gradskog groblja Kruvenica</t>
  </si>
  <si>
    <t>Asfaltiranje raznih lokacija na području Grada Hvara (Ulica Mate Hraste, 
Ulica Higijeničkog društva, Ulica Martina Vučetića, Ulica Ivana Vučetića,
Ulica Hanibala Lucića i druge lokacije)</t>
  </si>
  <si>
    <t>Rekonstrukcija ulice Šime Buzolića Tome</t>
  </si>
  <si>
    <t>Dobava i ugradba zaštitnih ograda (Ulica Put Podstina, Ulica Vicka Butorovića, Ulica Ivana Vučetića, Ulica Vlade Avelinija)</t>
  </si>
  <si>
    <t>Izrada zone smirenog prometa u Ulici Ivana Vučetića u Hvaru</t>
  </si>
  <si>
    <t>Izrada prometnog elaborata za postavljanje umjetnih izbočina za usporavanje prometa na dijelu ulice Ivana Vučetića</t>
  </si>
  <si>
    <t>Novelacija Idejnog projekta prometnica s komunalnim instalacijama na području Biskupija u Hvaru</t>
  </si>
  <si>
    <t xml:space="preserve">Rekonstrukcija i povećanje sigurnosti prometa na nerazvrstanim cestama HV-071, HV-143, GR-01, GR-05, GR-07, BR-32 </t>
  </si>
  <si>
    <t>Pripremni radovi niveliranja prometnica i izdizanja okana za nanošenje novih habajućih slojeva</t>
  </si>
  <si>
    <t>Rekonstrukcija ulice Grge Antunovića</t>
  </si>
  <si>
    <t>Stabilizacija kolne površine nerazvrstanih cesta HV-008, HV-129, HV-140, HV-139, BR-49, BR-35</t>
  </si>
  <si>
    <t>Izrada projektne dokumentacije za ishođenje građevinske dozvole za rekonstrukciju dijela ulice Miće Marchia (DC116) sa dogradnjom pješačkog nogostupa</t>
  </si>
  <si>
    <t>Sanacija Ulice Uvala Velo Zoraće</t>
  </si>
  <si>
    <t>Rekonstrukcija Ulice Šime Buzolića Tome</t>
  </si>
  <si>
    <t>Uređenje Šetališta Put križa - popločenje kamenom i uređenje zelenih površina i odmorišta</t>
  </si>
  <si>
    <t>Izrada složene drvene oplate za javno stubište Ulica Put Podstine</t>
  </si>
  <si>
    <t>Izgradnja stubišta u Ulici Put  Podstine</t>
  </si>
  <si>
    <t>Sanacija betonskog prilaza dvorani OŠ Hvar</t>
  </si>
  <si>
    <t>Dobava i postava gumene podloge na sportskom igralištu u Brusju</t>
  </si>
  <si>
    <t>Izgradnja čvrste podloge na igralištu za male sportove u Svetoj Nedjelji</t>
  </si>
  <si>
    <t>Dekorativna vanjska rasvjeta ispred Lođe</t>
  </si>
  <si>
    <t>Sanacija ulice i kamenih stepenica u Ulici Jurja Novaka i Težačkoj ulici</t>
  </si>
  <si>
    <t>Posjetiteljski centar Rotonda - Nabava i ugradba rasvjetnih tijela</t>
  </si>
  <si>
    <t>Posjetiteljski centar Rotonda - Izrada i ugradba IT rješenja</t>
  </si>
  <si>
    <t>Geostaza - Hvarski tsunamit 66</t>
  </si>
  <si>
    <t>Rekonstrukcija pločnika na Trgu sv. Stjepana (ispred gradske Lođe)</t>
  </si>
  <si>
    <t>Izgradnja pomoćnog ulaza u gradski park</t>
  </si>
  <si>
    <t>Izrada i ugradba uzorka kamenog popločenja hvarske pjace</t>
  </si>
  <si>
    <t xml:space="preserve">Rekonstrukcija boćališta i društvenih prostorija boćara u sportsko društvenom centru "Tenis" </t>
  </si>
  <si>
    <t>Dobava i ugradnja klima uređaja u sportskim prostorima igrališta Tenis</t>
  </si>
  <si>
    <t>Iscrtavanje linija u propisanim sportskim standardima na igralištu Tenis</t>
  </si>
  <si>
    <t>Usluga postavljanja reflektora na nogometnom i rukometnom igralištu</t>
  </si>
  <si>
    <t>Izrada , lakiranje i montaža drvenih klupa s ispunom za pomoćni prostor sportskog igrališta Tenis</t>
  </si>
  <si>
    <t>Rekonstrukcija i opremanje dječjeg igrališta Šumica</t>
  </si>
  <si>
    <t>Modernizacija rasvjete na sportskim i dječjim igralištima</t>
  </si>
  <si>
    <t xml:space="preserve">Dekorativna vanjska rasvjeta na terasi kazališta </t>
  </si>
  <si>
    <t>Radovi iskopa, postavljanja kabela, traka uzemljenja i izrada temelja za javnu rasvjetu na raznim lokacijama (Ulica biskupa Jurja Dubokovića, Ulica Marina Blagaića, Ulica Dinka Kovačevića, i druge lokacije)</t>
  </si>
  <si>
    <t>Radovi na proširenju javne rasvjete u Brusju</t>
  </si>
  <si>
    <t>Izvođenje elektro radova na pločniku trga Svetog Stjepana</t>
  </si>
  <si>
    <t>Instalacija EE kabela za javnu rasvjetu (ferali)na pločniku ispred i na pročeljima Fontika i Arsenala</t>
  </si>
  <si>
    <t>Iskop kanala za potrebe polaganja kabela JR (stubište Ulice Mate Hraste)</t>
  </si>
  <si>
    <t>Dobava i ugradnja solarne javne rasvjete na teško dostupnim i nekabliranim lokacijama</t>
  </si>
  <si>
    <t>Dobava i ugradnja posebnih vodotijesnih lampi za Mandrać</t>
  </si>
  <si>
    <t>Dobava i ugradnja opreme za modernizaciju javne rasvjete</t>
  </si>
  <si>
    <t xml:space="preserve">Rekonstrukcija i modernizacija javne rasvjete na području grada Hvara ( okončana situacija) </t>
  </si>
  <si>
    <t>Izrada tabli za vidljivost projekta rekonstrukcije i modernizacije JR</t>
  </si>
  <si>
    <t>Modernizacija urbane rasvjete u zaštićenoj gradskoj jezgri</t>
  </si>
  <si>
    <t>Rekonstrukcija i ugradnja led panela u svjetiljke gradskog parka</t>
  </si>
  <si>
    <t>UKUPNO PROGRAM GRAĐENJA K.I. ZA 2022. GODINU: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</si>
</sst>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Times New Roman"/>
      <family val="1"/>
    </font>
    <font>
      <sz val="11"/>
      <name val="Times New Roman"/>
      <family val="1"/>
    </font>
    <font>
      <b/>
      <sz val="12.5"/>
      <name val="Times New Roman"/>
      <family val="1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  <charset val="238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4" fontId="2" fillId="0" borderId="0" xfId="0" applyNumberFormat="1" applyFont="1" applyAlignment="1">
      <alignment horizontal="right"/>
    </xf>
    <xf numFmtId="0" fontId="2" fillId="0" borderId="0" xfId="0" applyFont="1"/>
    <xf numFmtId="49" fontId="2" fillId="0" borderId="0" xfId="0" applyNumberFormat="1" applyFont="1" applyAlignment="1">
      <alignment vertical="center" wrapText="1"/>
    </xf>
    <xf numFmtId="4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49" fontId="3" fillId="0" borderId="0" xfId="0" applyNumberFormat="1" applyFont="1" applyAlignment="1">
      <alignment horizontal="center" wrapText="1"/>
    </xf>
    <xf numFmtId="0" fontId="3" fillId="0" borderId="0" xfId="0" applyFont="1"/>
    <xf numFmtId="49" fontId="3" fillId="0" borderId="0" xfId="0" applyNumberFormat="1" applyFont="1"/>
    <xf numFmtId="49" fontId="3" fillId="3" borderId="3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3" fillId="0" borderId="5" xfId="0" applyNumberFormat="1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right"/>
    </xf>
    <xf numFmtId="4" fontId="3" fillId="3" borderId="8" xfId="2" applyNumberFormat="1" applyFont="1" applyFill="1" applyBorder="1" applyAlignment="1">
      <alignment horizontal="right"/>
    </xf>
    <xf numFmtId="4" fontId="3" fillId="0" borderId="0" xfId="0" applyNumberFormat="1" applyFont="1"/>
    <xf numFmtId="49" fontId="3" fillId="0" borderId="0" xfId="0" applyNumberFormat="1" applyFont="1" applyAlignment="1">
      <alignment horizontal="center" vertical="center" wrapText="1"/>
    </xf>
    <xf numFmtId="4" fontId="3" fillId="0" borderId="0" xfId="2" applyNumberFormat="1" applyFont="1" applyAlignment="1">
      <alignment horizontal="right"/>
    </xf>
    <xf numFmtId="49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horizontal="right"/>
    </xf>
    <xf numFmtId="49" fontId="3" fillId="3" borderId="7" xfId="0" applyNumberFormat="1" applyFont="1" applyFill="1" applyBorder="1" applyAlignment="1">
      <alignment horizontal="left" wrapText="1"/>
    </xf>
    <xf numFmtId="49" fontId="5" fillId="2" borderId="9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9" fontId="3" fillId="3" borderId="7" xfId="0" applyNumberFormat="1" applyFont="1" applyFill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right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wrapText="1"/>
    </xf>
    <xf numFmtId="4" fontId="3" fillId="3" borderId="16" xfId="0" applyNumberFormat="1" applyFont="1" applyFill="1" applyBorder="1" applyAlignment="1">
      <alignment horizontal="center" wrapText="1"/>
    </xf>
    <xf numFmtId="4" fontId="3" fillId="3" borderId="17" xfId="2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19" xfId="0" applyFont="1" applyBorder="1" applyAlignment="1">
      <alignment vertical="center" wrapText="1"/>
    </xf>
    <xf numFmtId="0" fontId="6" fillId="3" borderId="0" xfId="0" applyFont="1" applyFill="1"/>
    <xf numFmtId="0" fontId="6" fillId="3" borderId="12" xfId="0" applyFont="1" applyFill="1" applyBorder="1" applyAlignment="1">
      <alignment wrapText="1"/>
    </xf>
    <xf numFmtId="49" fontId="3" fillId="3" borderId="3" xfId="0" applyNumberFormat="1" applyFont="1" applyFill="1" applyBorder="1" applyAlignment="1">
      <alignment horizontal="left" vertical="center" wrapText="1"/>
    </xf>
    <xf numFmtId="0" fontId="6" fillId="0" borderId="21" xfId="0" applyFont="1" applyBorder="1" applyAlignment="1">
      <alignment vertical="center" wrapText="1"/>
    </xf>
    <xf numFmtId="4" fontId="12" fillId="2" borderId="1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wrapText="1"/>
    </xf>
    <xf numFmtId="49" fontId="4" fillId="2" borderId="11" xfId="0" applyNumberFormat="1" applyFont="1" applyFill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/>
    </xf>
    <xf numFmtId="0" fontId="6" fillId="3" borderId="20" xfId="0" applyFont="1" applyFill="1" applyBorder="1" applyAlignment="1">
      <alignment horizontal="left"/>
    </xf>
  </cellXfs>
  <cellStyles count="4">
    <cellStyle name="Comma 2" xfId="1" xr:uid="{00000000-0005-0000-0000-000000000000}"/>
    <cellStyle name="Normal 2" xfId="2" xr:uid="{00000000-0005-0000-0000-000001000000}"/>
    <cellStyle name="Normalno" xfId="0" builtinId="0"/>
    <cellStyle name="Zarez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4</xdr:row>
      <xdr:rowOff>0</xdr:rowOff>
    </xdr:to>
    <xdr:pic>
      <xdr:nvPicPr>
        <xdr:cNvPr id="2" name="Picture 1" descr="grb[1]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572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N109"/>
  <sheetViews>
    <sheetView tabSelected="1" view="pageBreakPreview" topLeftCell="A127" zoomScaleSheetLayoutView="100" workbookViewId="0">
      <selection activeCell="D72" sqref="D72:K82"/>
    </sheetView>
  </sheetViews>
  <sheetFormatPr defaultRowHeight="15" customHeight="1" x14ac:dyDescent="0.2"/>
  <cols>
    <col min="1" max="1" width="63.140625" style="3" customWidth="1"/>
    <col min="2" max="2" width="12.28515625" style="1" customWidth="1"/>
    <col min="3" max="3" width="13.5703125" style="1" customWidth="1"/>
    <col min="4" max="4" width="13.28515625" style="5" customWidth="1"/>
    <col min="5" max="5" width="9.140625" style="2"/>
    <col min="6" max="6" width="11.42578125" style="2" customWidth="1"/>
    <col min="7" max="7" width="9.140625" style="2"/>
    <col min="8" max="8" width="9.140625" style="6"/>
    <col min="9" max="9" width="13.28515625" style="2" customWidth="1"/>
    <col min="10" max="10" width="14.140625" style="2" customWidth="1"/>
    <col min="11" max="13" width="9.140625" style="2"/>
    <col min="14" max="14" width="11.28515625" style="2" bestFit="1" customWidth="1"/>
    <col min="15" max="16384" width="9.140625" style="2"/>
  </cols>
  <sheetData>
    <row r="5" spans="1:10" ht="15" customHeight="1" x14ac:dyDescent="0.2">
      <c r="A5" s="27" t="s">
        <v>22</v>
      </c>
    </row>
    <row r="6" spans="1:10" ht="15" customHeight="1" x14ac:dyDescent="0.2">
      <c r="A6" s="27" t="s">
        <v>23</v>
      </c>
    </row>
    <row r="7" spans="1:10" ht="15" customHeight="1" x14ac:dyDescent="0.2">
      <c r="A7" s="28" t="s">
        <v>24</v>
      </c>
    </row>
    <row r="8" spans="1:10" ht="15" customHeight="1" x14ac:dyDescent="0.25">
      <c r="A8" s="29" t="s">
        <v>25</v>
      </c>
    </row>
    <row r="9" spans="1:10" ht="49.5" customHeight="1" x14ac:dyDescent="0.25">
      <c r="A9" s="29" t="s">
        <v>26</v>
      </c>
    </row>
    <row r="11" spans="1:10" ht="36.75" customHeight="1" x14ac:dyDescent="0.3">
      <c r="A11" s="47" t="s">
        <v>29</v>
      </c>
      <c r="B11" s="47"/>
      <c r="C11" s="47"/>
    </row>
    <row r="12" spans="1:10" ht="15" customHeight="1" thickBot="1" x14ac:dyDescent="0.25"/>
    <row r="13" spans="1:10" ht="33" customHeight="1" thickBot="1" x14ac:dyDescent="0.3">
      <c r="A13" s="57" t="s">
        <v>2</v>
      </c>
      <c r="B13" s="58"/>
      <c r="C13" s="59"/>
      <c r="D13" s="7"/>
      <c r="E13" s="8"/>
      <c r="F13" s="8"/>
      <c r="G13" s="8"/>
      <c r="H13" s="9"/>
      <c r="I13" s="8"/>
    </row>
    <row r="14" spans="1:10" ht="27" customHeight="1" x14ac:dyDescent="0.25">
      <c r="A14" s="10" t="s">
        <v>1</v>
      </c>
      <c r="B14" s="30" t="s">
        <v>20</v>
      </c>
      <c r="C14" s="11" t="s">
        <v>21</v>
      </c>
      <c r="D14" s="12"/>
      <c r="E14" s="8"/>
      <c r="F14" s="8"/>
      <c r="G14" s="8"/>
      <c r="I14" s="8"/>
    </row>
    <row r="15" spans="1:10" ht="42.75" customHeight="1" x14ac:dyDescent="0.25">
      <c r="A15" s="39" t="s">
        <v>30</v>
      </c>
      <c r="B15" s="26">
        <v>1500000</v>
      </c>
      <c r="C15" s="14">
        <v>0</v>
      </c>
      <c r="D15" s="12"/>
      <c r="E15" s="8"/>
      <c r="F15" s="8"/>
      <c r="G15" s="8"/>
      <c r="I15" s="23"/>
      <c r="J15" s="32"/>
    </row>
    <row r="16" spans="1:10" ht="20.25" customHeight="1" thickBot="1" x14ac:dyDescent="0.3">
      <c r="A16" s="21" t="s">
        <v>3</v>
      </c>
      <c r="B16" s="31">
        <f>SUM(B15:B15)</f>
        <v>1500000</v>
      </c>
      <c r="C16" s="15">
        <f>SUM(C15:C15)</f>
        <v>0</v>
      </c>
      <c r="D16" s="12"/>
      <c r="E16" s="8"/>
      <c r="F16" s="8"/>
      <c r="G16" s="8"/>
      <c r="H16" s="9"/>
      <c r="I16" s="16"/>
      <c r="J16" s="16"/>
    </row>
    <row r="17" spans="1:14" ht="31.5" customHeight="1" x14ac:dyDescent="0.25">
      <c r="A17" s="10" t="s">
        <v>5</v>
      </c>
      <c r="B17" s="30" t="s">
        <v>20</v>
      </c>
      <c r="C17" s="11" t="s">
        <v>21</v>
      </c>
      <c r="D17" s="12"/>
      <c r="E17" s="8"/>
      <c r="F17" s="8"/>
      <c r="H17" s="9"/>
      <c r="I17" s="16"/>
      <c r="J17" s="16"/>
    </row>
    <row r="18" spans="1:14" ht="18.75" customHeight="1" x14ac:dyDescent="0.25">
      <c r="A18" s="13" t="s">
        <v>15</v>
      </c>
      <c r="B18" s="26">
        <v>10000</v>
      </c>
      <c r="C18" s="14">
        <v>0</v>
      </c>
      <c r="D18" s="12"/>
      <c r="E18" s="8"/>
      <c r="F18" s="8"/>
      <c r="H18" s="9"/>
      <c r="I18" s="16"/>
      <c r="J18" s="16"/>
      <c r="N18" s="4"/>
    </row>
    <row r="19" spans="1:14" ht="18" customHeight="1" thickBot="1" x14ac:dyDescent="0.3">
      <c r="A19" s="21" t="s">
        <v>6</v>
      </c>
      <c r="B19" s="31">
        <f>SUM(B18:B18)</f>
        <v>10000</v>
      </c>
      <c r="C19" s="15">
        <f>SUM(C18)</f>
        <v>0</v>
      </c>
      <c r="D19" s="12"/>
      <c r="E19" s="8"/>
      <c r="F19" s="8"/>
      <c r="G19" s="8"/>
      <c r="H19" s="2"/>
      <c r="I19" s="4"/>
      <c r="J19" s="4"/>
      <c r="N19" s="4"/>
    </row>
    <row r="20" spans="1:14" ht="29.25" customHeight="1" x14ac:dyDescent="0.25">
      <c r="A20" s="10" t="s">
        <v>7</v>
      </c>
      <c r="B20" s="30" t="s">
        <v>20</v>
      </c>
      <c r="C20" s="11" t="s">
        <v>21</v>
      </c>
      <c r="D20" s="12"/>
      <c r="E20" s="8"/>
      <c r="F20" s="8"/>
      <c r="G20" s="8"/>
      <c r="H20" s="9"/>
      <c r="I20" s="16"/>
      <c r="J20" s="16"/>
      <c r="N20" s="4"/>
    </row>
    <row r="21" spans="1:14" ht="32.25" customHeight="1" x14ac:dyDescent="0.25">
      <c r="A21" s="13" t="s">
        <v>31</v>
      </c>
      <c r="B21" s="26">
        <v>3940000</v>
      </c>
      <c r="C21" s="14">
        <v>0</v>
      </c>
      <c r="D21" s="12"/>
      <c r="E21" s="8"/>
      <c r="F21" s="8"/>
      <c r="G21" s="8"/>
      <c r="H21" s="24"/>
      <c r="I21" s="16"/>
      <c r="J21" s="16"/>
      <c r="N21" s="4"/>
    </row>
    <row r="22" spans="1:14" ht="19.5" customHeight="1" thickBot="1" x14ac:dyDescent="0.3">
      <c r="A22" s="21" t="s">
        <v>8</v>
      </c>
      <c r="B22" s="31">
        <f>SUM(B21:B21)</f>
        <v>3940000</v>
      </c>
      <c r="C22" s="15">
        <f>SUM(C21:C21)</f>
        <v>0</v>
      </c>
      <c r="D22" s="12"/>
      <c r="E22" s="8"/>
      <c r="F22" s="8"/>
      <c r="G22" s="8"/>
      <c r="H22" s="9"/>
      <c r="I22" s="16"/>
      <c r="J22" s="16"/>
    </row>
    <row r="23" spans="1:14" ht="19.5" customHeight="1" x14ac:dyDescent="0.25">
      <c r="A23" s="17"/>
      <c r="B23" s="18"/>
      <c r="C23" s="18"/>
      <c r="D23" s="12"/>
      <c r="E23" s="8"/>
      <c r="F23" s="8"/>
      <c r="G23" s="8"/>
      <c r="H23" s="9"/>
      <c r="I23" s="16"/>
      <c r="J23" s="16"/>
      <c r="N23" s="4"/>
    </row>
    <row r="24" spans="1:14" ht="22.5" customHeight="1" thickBot="1" x14ac:dyDescent="0.3">
      <c r="A24" s="8"/>
      <c r="B24" s="8"/>
      <c r="C24" s="8"/>
      <c r="D24" s="12"/>
      <c r="E24" s="8"/>
      <c r="F24" s="8"/>
      <c r="G24" s="8"/>
      <c r="H24" s="9"/>
      <c r="I24" s="16"/>
      <c r="J24" s="16"/>
    </row>
    <row r="25" spans="1:14" ht="33.75" customHeight="1" thickBot="1" x14ac:dyDescent="0.3">
      <c r="A25" s="48" t="s">
        <v>4</v>
      </c>
      <c r="B25" s="49"/>
      <c r="C25" s="50"/>
      <c r="D25" s="12"/>
      <c r="E25" s="8"/>
      <c r="F25" s="8"/>
      <c r="G25" s="8"/>
      <c r="H25" s="9"/>
      <c r="I25" s="8"/>
    </row>
    <row r="26" spans="1:14" ht="30" customHeight="1" x14ac:dyDescent="0.25">
      <c r="A26" s="10" t="s">
        <v>1</v>
      </c>
      <c r="B26" s="30" t="s">
        <v>20</v>
      </c>
      <c r="C26" s="11" t="s">
        <v>21</v>
      </c>
      <c r="D26" s="12"/>
      <c r="E26" s="8"/>
      <c r="F26" s="8"/>
      <c r="G26" s="8"/>
      <c r="H26" s="9"/>
      <c r="I26" s="8"/>
    </row>
    <row r="27" spans="1:14" ht="48" customHeight="1" x14ac:dyDescent="0.25">
      <c r="A27" s="39" t="s">
        <v>32</v>
      </c>
      <c r="B27" s="26">
        <v>560000</v>
      </c>
      <c r="C27" s="14">
        <v>558540.69999999995</v>
      </c>
      <c r="D27" s="12"/>
      <c r="E27" s="8"/>
      <c r="F27" s="8"/>
      <c r="G27" s="8"/>
      <c r="H27" s="9"/>
      <c r="I27" s="8"/>
    </row>
    <row r="28" spans="1:14" ht="29.25" customHeight="1" x14ac:dyDescent="0.25">
      <c r="A28" s="39" t="s">
        <v>33</v>
      </c>
      <c r="B28" s="26">
        <v>105000</v>
      </c>
      <c r="C28" s="14">
        <v>104601.25</v>
      </c>
      <c r="D28" s="12"/>
      <c r="E28" s="8"/>
      <c r="F28" s="8"/>
      <c r="G28" s="8"/>
      <c r="H28" s="9"/>
      <c r="I28" s="8"/>
    </row>
    <row r="29" spans="1:14" ht="35.25" customHeight="1" x14ac:dyDescent="0.25">
      <c r="A29" s="39" t="s">
        <v>34</v>
      </c>
      <c r="B29" s="26">
        <v>55000</v>
      </c>
      <c r="C29" s="14">
        <v>55000</v>
      </c>
      <c r="D29" s="12"/>
      <c r="E29" s="8"/>
      <c r="F29" s="8"/>
      <c r="G29" s="8"/>
      <c r="H29" s="9"/>
      <c r="I29" s="8"/>
    </row>
    <row r="30" spans="1:14" ht="22.5" customHeight="1" x14ac:dyDescent="0.25">
      <c r="A30" s="38" t="s">
        <v>35</v>
      </c>
      <c r="B30" s="26">
        <v>50000</v>
      </c>
      <c r="C30" s="14">
        <v>56315.85</v>
      </c>
      <c r="D30" s="12"/>
      <c r="E30" s="8"/>
      <c r="F30" s="8"/>
      <c r="G30" s="8"/>
      <c r="H30" s="9"/>
      <c r="I30" s="8"/>
    </row>
    <row r="31" spans="1:14" ht="30" customHeight="1" x14ac:dyDescent="0.25">
      <c r="A31" s="39" t="s">
        <v>36</v>
      </c>
      <c r="B31" s="26">
        <v>4000</v>
      </c>
      <c r="C31" s="14">
        <v>3750</v>
      </c>
      <c r="D31" s="12"/>
      <c r="E31" s="8"/>
      <c r="F31" s="8"/>
      <c r="G31" s="8"/>
      <c r="H31" s="9"/>
      <c r="I31" s="8"/>
    </row>
    <row r="32" spans="1:14" ht="30" customHeight="1" x14ac:dyDescent="0.25">
      <c r="A32" s="39" t="s">
        <v>37</v>
      </c>
      <c r="B32" s="26">
        <v>132000</v>
      </c>
      <c r="C32" s="14">
        <v>52500</v>
      </c>
      <c r="D32" s="12"/>
      <c r="E32" s="8"/>
      <c r="F32" s="8"/>
      <c r="G32" s="8"/>
      <c r="H32" s="9"/>
      <c r="I32" s="8"/>
    </row>
    <row r="33" spans="1:9" ht="30" customHeight="1" x14ac:dyDescent="0.25">
      <c r="A33" s="39" t="s">
        <v>38</v>
      </c>
      <c r="B33" s="26">
        <v>340000</v>
      </c>
      <c r="C33" s="14">
        <v>0</v>
      </c>
      <c r="D33" s="12"/>
      <c r="E33" s="8"/>
      <c r="F33" s="8"/>
      <c r="G33" s="8"/>
      <c r="H33" s="9"/>
      <c r="I33" s="8"/>
    </row>
    <row r="34" spans="1:9" ht="30" customHeight="1" x14ac:dyDescent="0.25">
      <c r="A34" s="39" t="s">
        <v>39</v>
      </c>
      <c r="B34" s="26">
        <v>50000</v>
      </c>
      <c r="C34" s="14">
        <v>0</v>
      </c>
      <c r="D34" s="12"/>
      <c r="E34" s="8"/>
      <c r="F34" s="8"/>
      <c r="G34" s="8"/>
      <c r="H34" s="9"/>
      <c r="I34" s="8"/>
    </row>
    <row r="35" spans="1:9" ht="30" customHeight="1" x14ac:dyDescent="0.25">
      <c r="A35" s="38" t="s">
        <v>40</v>
      </c>
      <c r="B35" s="26">
        <v>90000</v>
      </c>
      <c r="C35" s="14">
        <v>89875</v>
      </c>
      <c r="D35" s="12"/>
      <c r="E35" s="8"/>
      <c r="F35" s="8"/>
      <c r="G35" s="8"/>
      <c r="H35" s="9"/>
      <c r="I35" s="8"/>
    </row>
    <row r="36" spans="1:9" ht="30" customHeight="1" x14ac:dyDescent="0.25">
      <c r="A36" s="39" t="s">
        <v>41</v>
      </c>
      <c r="B36" s="26">
        <v>104000</v>
      </c>
      <c r="C36" s="14">
        <v>104250</v>
      </c>
      <c r="D36" s="12"/>
      <c r="E36" s="8"/>
      <c r="F36" s="8"/>
      <c r="G36" s="8"/>
      <c r="H36" s="9"/>
      <c r="I36" s="8"/>
    </row>
    <row r="37" spans="1:9" ht="30" customHeight="1" x14ac:dyDescent="0.25">
      <c r="A37" s="39" t="s">
        <v>42</v>
      </c>
      <c r="B37" s="26">
        <v>105000</v>
      </c>
      <c r="C37" s="14">
        <v>21000</v>
      </c>
      <c r="D37" s="12"/>
      <c r="E37" s="8"/>
      <c r="F37" s="8"/>
      <c r="G37" s="8"/>
      <c r="H37" s="9"/>
      <c r="I37" s="8"/>
    </row>
    <row r="38" spans="1:9" ht="17.25" customHeight="1" thickBot="1" x14ac:dyDescent="0.3">
      <c r="A38" s="21" t="s">
        <v>3</v>
      </c>
      <c r="B38" s="31">
        <f>SUM(B27:B37)</f>
        <v>1595000</v>
      </c>
      <c r="C38" s="31">
        <f>SUM(C27:C37)</f>
        <v>1045832.7999999999</v>
      </c>
      <c r="D38" s="12"/>
      <c r="E38" s="8"/>
      <c r="F38" s="8"/>
      <c r="G38" s="8"/>
      <c r="H38" s="9"/>
      <c r="I38" s="8"/>
    </row>
    <row r="39" spans="1:9" ht="30" customHeight="1" x14ac:dyDescent="0.25">
      <c r="A39" s="10" t="s">
        <v>11</v>
      </c>
      <c r="B39" s="30" t="s">
        <v>20</v>
      </c>
      <c r="C39" s="11" t="s">
        <v>21</v>
      </c>
      <c r="D39" s="12"/>
      <c r="E39" s="8"/>
      <c r="F39" s="8"/>
      <c r="G39" s="8"/>
      <c r="H39" s="9"/>
      <c r="I39" s="8"/>
    </row>
    <row r="40" spans="1:9" ht="27.75" customHeight="1" thickBot="1" x14ac:dyDescent="0.3">
      <c r="A40" s="40" t="s">
        <v>45</v>
      </c>
      <c r="B40" s="26">
        <v>360000</v>
      </c>
      <c r="C40" s="14">
        <v>356687.5</v>
      </c>
      <c r="D40" s="12"/>
      <c r="E40" s="8"/>
      <c r="F40" s="8"/>
      <c r="G40" s="8"/>
      <c r="H40" s="9"/>
      <c r="I40" s="8"/>
    </row>
    <row r="41" spans="1:9" ht="28.5" customHeight="1" x14ac:dyDescent="0.25">
      <c r="A41" s="38" t="s">
        <v>46</v>
      </c>
      <c r="B41" s="26">
        <v>20000</v>
      </c>
      <c r="C41" s="14">
        <v>19500.02</v>
      </c>
      <c r="D41" s="12"/>
      <c r="E41" s="8"/>
      <c r="F41" s="8"/>
      <c r="G41" s="8"/>
      <c r="H41" s="9"/>
      <c r="I41" s="8"/>
    </row>
    <row r="42" spans="1:9" ht="17.25" customHeight="1" x14ac:dyDescent="0.25">
      <c r="A42" s="38" t="s">
        <v>47</v>
      </c>
      <c r="B42" s="26">
        <v>50000</v>
      </c>
      <c r="C42" s="14">
        <v>39900</v>
      </c>
      <c r="D42" s="12"/>
      <c r="E42" s="8"/>
      <c r="F42" s="8"/>
      <c r="G42" s="8"/>
      <c r="H42" s="9"/>
      <c r="I42" s="8"/>
    </row>
    <row r="43" spans="1:9" ht="18" customHeight="1" x14ac:dyDescent="0.25">
      <c r="A43" s="38" t="s">
        <v>48</v>
      </c>
      <c r="B43" s="26">
        <v>55000</v>
      </c>
      <c r="C43" s="14">
        <v>44000</v>
      </c>
      <c r="D43" s="12"/>
      <c r="E43" s="8"/>
      <c r="F43" s="8"/>
      <c r="G43" s="8"/>
      <c r="H43" s="9"/>
      <c r="I43" s="8"/>
    </row>
    <row r="44" spans="1:9" ht="33" customHeight="1" thickBot="1" x14ac:dyDescent="0.3">
      <c r="A44" s="42" t="s">
        <v>12</v>
      </c>
      <c r="B44" s="31">
        <f>SUM(B40:B43)</f>
        <v>485000</v>
      </c>
      <c r="C44" s="15">
        <f>SUM(C40:C43)</f>
        <v>460087.52</v>
      </c>
      <c r="D44" s="12"/>
      <c r="E44" s="8"/>
      <c r="F44" s="8"/>
      <c r="G44" s="8"/>
      <c r="H44" s="9"/>
      <c r="I44" s="8"/>
    </row>
    <row r="45" spans="1:9" ht="21" customHeight="1" x14ac:dyDescent="0.25">
      <c r="A45" s="60" t="s">
        <v>5</v>
      </c>
      <c r="B45" s="60"/>
      <c r="C45" s="61"/>
      <c r="D45" s="12"/>
      <c r="E45" s="8"/>
      <c r="F45" s="8"/>
      <c r="G45" s="8"/>
      <c r="H45" s="9"/>
      <c r="I45" s="8"/>
    </row>
    <row r="46" spans="1:9" ht="21" customHeight="1" x14ac:dyDescent="0.25">
      <c r="A46" s="38" t="s">
        <v>49</v>
      </c>
      <c r="B46" s="26">
        <v>50000</v>
      </c>
      <c r="C46" s="14">
        <v>49680</v>
      </c>
      <c r="D46" s="12"/>
      <c r="E46" s="8"/>
      <c r="F46" s="8"/>
      <c r="G46" s="8"/>
      <c r="H46" s="9"/>
      <c r="I46" s="8"/>
    </row>
    <row r="47" spans="1:9" ht="21" customHeight="1" x14ac:dyDescent="0.25">
      <c r="A47" s="38" t="s">
        <v>50</v>
      </c>
      <c r="B47" s="26">
        <v>148000</v>
      </c>
      <c r="C47" s="14">
        <v>0</v>
      </c>
      <c r="D47" s="12"/>
      <c r="E47" s="8"/>
      <c r="F47" s="8"/>
      <c r="G47" s="8"/>
      <c r="H47" s="9"/>
      <c r="I47" s="8"/>
    </row>
    <row r="48" spans="1:9" ht="21" customHeight="1" thickBot="1" x14ac:dyDescent="0.3">
      <c r="A48" s="41" t="s">
        <v>6</v>
      </c>
      <c r="B48" s="31">
        <f>SUM(B46:B47)</f>
        <v>198000</v>
      </c>
      <c r="C48" s="15">
        <f>SUM(C46:C47)</f>
        <v>49680</v>
      </c>
      <c r="D48" s="12"/>
      <c r="E48" s="8"/>
      <c r="F48" s="8"/>
      <c r="G48" s="8"/>
      <c r="H48" s="9"/>
      <c r="I48" s="8"/>
    </row>
    <row r="49" spans="1:9" ht="29.25" customHeight="1" x14ac:dyDescent="0.25">
      <c r="A49" s="43" t="s">
        <v>0</v>
      </c>
      <c r="B49" s="30" t="s">
        <v>20</v>
      </c>
      <c r="C49" s="11" t="s">
        <v>21</v>
      </c>
      <c r="D49" s="12"/>
    </row>
    <row r="50" spans="1:9" ht="20.25" customHeight="1" x14ac:dyDescent="0.25">
      <c r="A50" s="38" t="s">
        <v>51</v>
      </c>
      <c r="B50" s="26">
        <v>190000</v>
      </c>
      <c r="C50" s="14">
        <v>186181.26</v>
      </c>
    </row>
    <row r="51" spans="1:9" ht="30.75" customHeight="1" x14ac:dyDescent="0.25">
      <c r="A51" s="38" t="s">
        <v>66</v>
      </c>
      <c r="B51" s="26">
        <v>190000</v>
      </c>
      <c r="C51" s="14">
        <v>187187.5</v>
      </c>
    </row>
    <row r="52" spans="1:9" ht="53.25" customHeight="1" x14ac:dyDescent="0.25">
      <c r="A52" s="39" t="s">
        <v>67</v>
      </c>
      <c r="B52" s="26">
        <v>217000</v>
      </c>
      <c r="C52" s="14">
        <v>215981.25</v>
      </c>
    </row>
    <row r="53" spans="1:9" ht="25.5" customHeight="1" x14ac:dyDescent="0.25">
      <c r="A53" s="38" t="s">
        <v>68</v>
      </c>
      <c r="B53" s="26">
        <v>58000</v>
      </c>
      <c r="C53" s="14">
        <v>56637.5</v>
      </c>
    </row>
    <row r="54" spans="1:9" ht="25.5" customHeight="1" x14ac:dyDescent="0.25">
      <c r="A54" s="38" t="s">
        <v>69</v>
      </c>
      <c r="B54" s="26">
        <v>22000</v>
      </c>
      <c r="C54" s="14">
        <v>21312.5</v>
      </c>
    </row>
    <row r="55" spans="1:9" ht="33.75" customHeight="1" x14ac:dyDescent="0.25">
      <c r="A55" s="39" t="s">
        <v>70</v>
      </c>
      <c r="B55" s="26">
        <v>80000</v>
      </c>
      <c r="C55" s="14">
        <v>68718.75</v>
      </c>
    </row>
    <row r="56" spans="1:9" ht="23.25" customHeight="1" x14ac:dyDescent="0.25">
      <c r="A56" s="38" t="s">
        <v>71</v>
      </c>
      <c r="B56" s="26">
        <v>13000</v>
      </c>
      <c r="C56" s="14">
        <v>12125</v>
      </c>
    </row>
    <row r="57" spans="1:9" ht="30.75" customHeight="1" x14ac:dyDescent="0.25">
      <c r="A57" s="39" t="s">
        <v>72</v>
      </c>
      <c r="B57" s="26">
        <v>100000</v>
      </c>
      <c r="C57" s="14">
        <v>0</v>
      </c>
    </row>
    <row r="58" spans="1:9" ht="30.75" customHeight="1" x14ac:dyDescent="0.25">
      <c r="A58" s="38" t="s">
        <v>73</v>
      </c>
      <c r="B58" s="26">
        <v>80000</v>
      </c>
      <c r="C58" s="14">
        <v>79500</v>
      </c>
    </row>
    <row r="59" spans="1:9" ht="30.75" customHeight="1" x14ac:dyDescent="0.25">
      <c r="A59" s="39" t="s">
        <v>14</v>
      </c>
      <c r="B59" s="26">
        <v>200000</v>
      </c>
      <c r="C59" s="14">
        <v>199799.06</v>
      </c>
    </row>
    <row r="60" spans="1:9" ht="15" customHeight="1" thickBot="1" x14ac:dyDescent="0.3">
      <c r="A60" s="21" t="s">
        <v>13</v>
      </c>
      <c r="B60" s="31">
        <f>SUM(B50:B59)</f>
        <v>1150000</v>
      </c>
      <c r="C60" s="31">
        <f>SUM(C50:C59)</f>
        <v>1027442.8200000001</v>
      </c>
    </row>
    <row r="61" spans="1:9" ht="21" customHeight="1" x14ac:dyDescent="0.25">
      <c r="A61" s="17"/>
      <c r="B61" s="18"/>
      <c r="C61" s="18"/>
      <c r="D61" s="12"/>
      <c r="E61" s="8"/>
      <c r="F61" s="8"/>
      <c r="G61" s="8"/>
      <c r="H61" s="9"/>
      <c r="I61" s="8"/>
    </row>
    <row r="62" spans="1:9" ht="23.25" customHeight="1" thickBot="1" x14ac:dyDescent="0.3">
      <c r="A62" s="19"/>
      <c r="B62" s="20"/>
      <c r="C62" s="20"/>
      <c r="D62" s="12"/>
      <c r="E62" s="8"/>
      <c r="F62" s="8"/>
      <c r="G62" s="8"/>
      <c r="H62" s="9"/>
      <c r="I62" s="8"/>
    </row>
    <row r="63" spans="1:9" ht="35.25" customHeight="1" thickBot="1" x14ac:dyDescent="0.3">
      <c r="A63" s="51" t="s">
        <v>9</v>
      </c>
      <c r="B63" s="52"/>
      <c r="C63" s="53"/>
      <c r="D63" s="12"/>
      <c r="E63" s="8"/>
      <c r="F63" s="8"/>
      <c r="G63" s="8"/>
      <c r="H63" s="9"/>
      <c r="I63" s="8"/>
    </row>
    <row r="64" spans="1:9" ht="19.5" customHeight="1" x14ac:dyDescent="0.25">
      <c r="A64" s="17"/>
      <c r="B64" s="18"/>
      <c r="C64" s="18"/>
      <c r="D64" s="12"/>
      <c r="E64" s="8"/>
      <c r="F64" s="8"/>
      <c r="G64" s="8"/>
      <c r="H64" s="9"/>
      <c r="I64" s="8"/>
    </row>
    <row r="65" spans="1:9" ht="19.5" customHeight="1" thickBot="1" x14ac:dyDescent="0.3">
      <c r="A65" s="19"/>
      <c r="B65" s="20"/>
      <c r="C65" s="20"/>
      <c r="D65" s="12"/>
      <c r="E65" s="8"/>
      <c r="F65" s="8"/>
      <c r="G65" s="8"/>
      <c r="H65" s="9"/>
      <c r="I65" s="8"/>
    </row>
    <row r="66" spans="1:9" ht="38.25" customHeight="1" thickBot="1" x14ac:dyDescent="0.3">
      <c r="A66" s="54" t="s">
        <v>10</v>
      </c>
      <c r="B66" s="55"/>
      <c r="C66" s="56"/>
      <c r="D66" s="12"/>
      <c r="E66" s="8"/>
      <c r="F66" s="8"/>
      <c r="G66" s="8"/>
      <c r="H66" s="9"/>
      <c r="I66" s="8"/>
    </row>
    <row r="67" spans="1:9" ht="30" customHeight="1" x14ac:dyDescent="0.25">
      <c r="A67" s="10" t="s">
        <v>1</v>
      </c>
      <c r="B67" s="30" t="s">
        <v>20</v>
      </c>
      <c r="C67" s="11" t="s">
        <v>21</v>
      </c>
      <c r="D67" s="12"/>
      <c r="E67" s="8"/>
      <c r="F67" s="8"/>
      <c r="G67" s="8"/>
      <c r="H67" s="9"/>
      <c r="I67" s="8"/>
    </row>
    <row r="68" spans="1:9" ht="29.25" customHeight="1" x14ac:dyDescent="0.25">
      <c r="A68" s="38" t="s">
        <v>43</v>
      </c>
      <c r="B68" s="26">
        <v>100000</v>
      </c>
      <c r="C68" s="14">
        <v>99162.5</v>
      </c>
      <c r="D68" s="12"/>
      <c r="E68" s="8"/>
      <c r="F68" s="8"/>
      <c r="G68" s="8"/>
      <c r="H68" s="9"/>
      <c r="I68" s="8"/>
    </row>
    <row r="69" spans="1:9" ht="17.25" customHeight="1" x14ac:dyDescent="0.25">
      <c r="A69" s="38" t="s">
        <v>44</v>
      </c>
      <c r="B69" s="26">
        <v>105000</v>
      </c>
      <c r="C69" s="14">
        <v>0</v>
      </c>
      <c r="D69" s="12"/>
      <c r="E69" s="8"/>
      <c r="F69" s="8"/>
      <c r="G69" s="8"/>
      <c r="H69" s="9"/>
      <c r="I69" s="8"/>
    </row>
    <row r="70" spans="1:9" ht="20.25" customHeight="1" thickBot="1" x14ac:dyDescent="0.3">
      <c r="A70" s="21" t="s">
        <v>3</v>
      </c>
      <c r="B70" s="31">
        <f>SUM(B68:B69)</f>
        <v>205000</v>
      </c>
      <c r="C70" s="15">
        <f>SUM(C68:C69)</f>
        <v>99162.5</v>
      </c>
      <c r="D70" s="12"/>
      <c r="E70" s="8"/>
      <c r="F70" s="8"/>
      <c r="G70" s="8"/>
      <c r="H70" s="9"/>
      <c r="I70" s="8"/>
    </row>
    <row r="71" spans="1:9" ht="29.25" customHeight="1" x14ac:dyDescent="0.25">
      <c r="A71" s="10" t="s">
        <v>11</v>
      </c>
      <c r="B71" s="30" t="s">
        <v>20</v>
      </c>
      <c r="C71" s="11" t="s">
        <v>21</v>
      </c>
      <c r="D71" s="12"/>
      <c r="E71" s="8"/>
      <c r="F71" s="8"/>
      <c r="G71" s="8"/>
      <c r="H71" s="9"/>
      <c r="I71" s="8"/>
    </row>
    <row r="72" spans="1:9" ht="29.25" customHeight="1" thickBot="1" x14ac:dyDescent="0.3">
      <c r="A72" s="44" t="s">
        <v>52</v>
      </c>
      <c r="B72" s="26">
        <v>115000</v>
      </c>
      <c r="C72" s="14">
        <v>0</v>
      </c>
      <c r="D72" s="12"/>
      <c r="E72" s="8"/>
      <c r="F72" s="8"/>
      <c r="G72" s="8"/>
      <c r="H72" s="9"/>
      <c r="I72" s="8"/>
    </row>
    <row r="73" spans="1:9" ht="32.25" customHeight="1" x14ac:dyDescent="0.25">
      <c r="A73" s="39" t="s">
        <v>16</v>
      </c>
      <c r="B73" s="26">
        <v>290000</v>
      </c>
      <c r="C73" s="14">
        <v>0</v>
      </c>
      <c r="D73" s="12"/>
      <c r="E73" s="8"/>
      <c r="F73" s="8"/>
      <c r="G73" s="8"/>
      <c r="H73" s="9"/>
      <c r="I73" s="8"/>
    </row>
    <row r="74" spans="1:9" ht="26.25" customHeight="1" x14ac:dyDescent="0.25">
      <c r="A74" s="13" t="s">
        <v>17</v>
      </c>
      <c r="B74" s="26">
        <v>45000</v>
      </c>
      <c r="C74" s="14">
        <v>0</v>
      </c>
      <c r="D74" s="12"/>
      <c r="E74" s="8"/>
      <c r="F74" s="8"/>
      <c r="G74" s="8"/>
      <c r="H74" s="9"/>
      <c r="I74" s="8"/>
    </row>
    <row r="75" spans="1:9" ht="27.75" customHeight="1" x14ac:dyDescent="0.25">
      <c r="A75" s="39" t="s">
        <v>18</v>
      </c>
      <c r="B75" s="26">
        <v>825000</v>
      </c>
      <c r="C75" s="14">
        <v>0</v>
      </c>
      <c r="D75" s="12"/>
      <c r="E75" s="8"/>
      <c r="F75" s="8"/>
      <c r="G75" s="8"/>
      <c r="H75" s="9"/>
      <c r="I75" s="8"/>
    </row>
    <row r="76" spans="1:9" ht="26.25" customHeight="1" x14ac:dyDescent="0.25">
      <c r="A76" s="38" t="s">
        <v>53</v>
      </c>
      <c r="B76" s="26">
        <v>125000</v>
      </c>
      <c r="C76" s="14">
        <v>0</v>
      </c>
      <c r="D76" s="12"/>
      <c r="E76" s="8"/>
      <c r="F76" s="8"/>
      <c r="G76" s="8"/>
      <c r="H76" s="9"/>
      <c r="I76" s="8"/>
    </row>
    <row r="77" spans="1:9" ht="16.5" customHeight="1" x14ac:dyDescent="0.25">
      <c r="A77" s="38" t="s">
        <v>54</v>
      </c>
      <c r="B77" s="26">
        <v>450000</v>
      </c>
      <c r="C77" s="14">
        <v>0</v>
      </c>
      <c r="D77" s="12"/>
    </row>
    <row r="78" spans="1:9" ht="16.5" customHeight="1" x14ac:dyDescent="0.25">
      <c r="A78" s="38" t="s">
        <v>55</v>
      </c>
      <c r="B78" s="26">
        <v>1855000</v>
      </c>
      <c r="C78" s="14">
        <v>148575</v>
      </c>
    </row>
    <row r="79" spans="1:9" ht="16.5" customHeight="1" thickBot="1" x14ac:dyDescent="0.3">
      <c r="A79" s="40" t="s">
        <v>56</v>
      </c>
      <c r="B79" s="26">
        <v>560000</v>
      </c>
      <c r="C79" s="14">
        <v>559781.25</v>
      </c>
    </row>
    <row r="80" spans="1:9" ht="16.5" customHeight="1" x14ac:dyDescent="0.25">
      <c r="A80" s="38" t="s">
        <v>57</v>
      </c>
      <c r="B80" s="26">
        <v>40000</v>
      </c>
      <c r="C80" s="14">
        <v>40000</v>
      </c>
    </row>
    <row r="81" spans="1:4" ht="16.5" customHeight="1" x14ac:dyDescent="0.25">
      <c r="A81" s="38" t="s">
        <v>58</v>
      </c>
      <c r="B81" s="26">
        <v>60000</v>
      </c>
      <c r="C81" s="14">
        <v>57665.73</v>
      </c>
    </row>
    <row r="82" spans="1:4" ht="30" customHeight="1" thickBot="1" x14ac:dyDescent="0.3">
      <c r="A82" s="25" t="s">
        <v>12</v>
      </c>
      <c r="B82" s="31">
        <f>SUM(B72:B81)</f>
        <v>4365000</v>
      </c>
      <c r="C82" s="31">
        <f>SUM(C72:C81)</f>
        <v>806021.98</v>
      </c>
      <c r="D82" s="2"/>
    </row>
    <row r="83" spans="1:4" ht="29.25" customHeight="1" x14ac:dyDescent="0.25">
      <c r="A83" s="10" t="s">
        <v>5</v>
      </c>
      <c r="B83" s="30" t="s">
        <v>20</v>
      </c>
      <c r="C83" s="11" t="s">
        <v>21</v>
      </c>
      <c r="D83" s="12"/>
    </row>
    <row r="84" spans="1:4" ht="15" customHeight="1" x14ac:dyDescent="0.25">
      <c r="A84" s="39" t="s">
        <v>59</v>
      </c>
      <c r="B84" s="26">
        <v>440000</v>
      </c>
      <c r="C84" s="14">
        <v>435472.75</v>
      </c>
      <c r="D84" s="12"/>
    </row>
    <row r="85" spans="1:4" ht="15" customHeight="1" thickBot="1" x14ac:dyDescent="0.3">
      <c r="A85" s="40" t="s">
        <v>19</v>
      </c>
      <c r="B85" s="26">
        <v>310000</v>
      </c>
      <c r="C85" s="14">
        <v>309687.5</v>
      </c>
      <c r="D85" s="12"/>
    </row>
    <row r="86" spans="1:4" ht="30" customHeight="1" x14ac:dyDescent="0.25">
      <c r="A86" s="38" t="s">
        <v>60</v>
      </c>
      <c r="B86" s="26">
        <v>12000</v>
      </c>
      <c r="C86" s="14">
        <v>11261.25</v>
      </c>
      <c r="D86" s="12"/>
    </row>
    <row r="87" spans="1:4" ht="30" customHeight="1" x14ac:dyDescent="0.25">
      <c r="A87" s="38" t="s">
        <v>61</v>
      </c>
      <c r="B87" s="26">
        <v>18000</v>
      </c>
      <c r="C87" s="14">
        <v>17875</v>
      </c>
      <c r="D87" s="12"/>
    </row>
    <row r="88" spans="1:4" ht="30" customHeight="1" x14ac:dyDescent="0.25">
      <c r="A88" s="38" t="s">
        <v>62</v>
      </c>
      <c r="B88" s="26">
        <v>36000</v>
      </c>
      <c r="C88" s="14">
        <v>36000</v>
      </c>
      <c r="D88" s="12"/>
    </row>
    <row r="89" spans="1:4" ht="30" customHeight="1" x14ac:dyDescent="0.25">
      <c r="A89" s="39" t="s">
        <v>63</v>
      </c>
      <c r="B89" s="26">
        <v>11000</v>
      </c>
      <c r="C89" s="14">
        <v>10768</v>
      </c>
      <c r="D89" s="12"/>
    </row>
    <row r="90" spans="1:4" ht="30" customHeight="1" x14ac:dyDescent="0.25">
      <c r="A90" s="38" t="s">
        <v>64</v>
      </c>
      <c r="B90" s="26">
        <v>600000</v>
      </c>
      <c r="C90" s="14">
        <v>62835</v>
      </c>
      <c r="D90" s="12"/>
    </row>
    <row r="91" spans="1:4" ht="30" customHeight="1" x14ac:dyDescent="0.25">
      <c r="A91" s="38" t="s">
        <v>65</v>
      </c>
      <c r="B91" s="26">
        <v>125000</v>
      </c>
      <c r="C91" s="14">
        <v>122289.59</v>
      </c>
      <c r="D91" s="12"/>
    </row>
    <row r="92" spans="1:4" ht="17.25" customHeight="1" thickBot="1" x14ac:dyDescent="0.3">
      <c r="A92" s="21" t="s">
        <v>6</v>
      </c>
      <c r="B92" s="31">
        <f>SUM(B84:B91)</f>
        <v>1552000</v>
      </c>
      <c r="C92" s="31">
        <f>SUM(C84:C91)</f>
        <v>1006189.09</v>
      </c>
      <c r="D92" s="12"/>
    </row>
    <row r="93" spans="1:4" ht="29.25" customHeight="1" x14ac:dyDescent="0.25">
      <c r="A93" s="10" t="s">
        <v>0</v>
      </c>
      <c r="B93" s="30" t="s">
        <v>20</v>
      </c>
      <c r="C93" s="11" t="s">
        <v>21</v>
      </c>
      <c r="D93" s="12"/>
    </row>
    <row r="94" spans="1:4" ht="19.5" customHeight="1" x14ac:dyDescent="0.25">
      <c r="A94" s="38" t="s">
        <v>74</v>
      </c>
      <c r="B94" s="26">
        <v>180000</v>
      </c>
      <c r="C94" s="14">
        <v>162431.64000000001</v>
      </c>
    </row>
    <row r="95" spans="1:4" ht="30.75" customHeight="1" x14ac:dyDescent="0.25">
      <c r="A95" s="39" t="s">
        <v>75</v>
      </c>
      <c r="B95" s="26">
        <v>508934</v>
      </c>
      <c r="C95" s="14">
        <v>702827.26</v>
      </c>
    </row>
    <row r="96" spans="1:4" ht="15" customHeight="1" thickBot="1" x14ac:dyDescent="0.3">
      <c r="A96" s="40" t="s">
        <v>76</v>
      </c>
      <c r="B96" s="26">
        <v>2066</v>
      </c>
      <c r="C96" s="14">
        <v>0</v>
      </c>
    </row>
    <row r="97" spans="1:3" ht="15" customHeight="1" x14ac:dyDescent="0.25">
      <c r="A97" s="38" t="s">
        <v>77</v>
      </c>
      <c r="B97" s="26">
        <v>284000</v>
      </c>
      <c r="C97" s="14">
        <v>0</v>
      </c>
    </row>
    <row r="98" spans="1:3" ht="15" customHeight="1" x14ac:dyDescent="0.25">
      <c r="A98" s="38" t="s">
        <v>78</v>
      </c>
      <c r="B98" s="26">
        <v>25000</v>
      </c>
      <c r="C98" s="14">
        <v>24500</v>
      </c>
    </row>
    <row r="99" spans="1:3" ht="15" customHeight="1" thickBot="1" x14ac:dyDescent="0.3">
      <c r="A99" s="21" t="s">
        <v>13</v>
      </c>
      <c r="B99" s="31">
        <f>SUM(B94:B98)</f>
        <v>1000000</v>
      </c>
      <c r="C99" s="31">
        <f>SUM(C94:C98)</f>
        <v>889758.9</v>
      </c>
    </row>
    <row r="100" spans="1:3" ht="15" customHeight="1" thickBot="1" x14ac:dyDescent="0.3">
      <c r="A100" s="19"/>
      <c r="B100" s="20"/>
      <c r="C100" s="20"/>
    </row>
    <row r="101" spans="1:3" ht="15" customHeight="1" thickBot="1" x14ac:dyDescent="0.25">
      <c r="A101" s="22" t="s">
        <v>79</v>
      </c>
      <c r="B101" s="45">
        <f>B16+B19+B22+B38+B44+B48+B60+B70+B82+B92+B99</f>
        <v>16000000</v>
      </c>
      <c r="C101" s="45">
        <f>C16+C19+C22+C38+C44+C48+C60+C70+C82+C92+C99</f>
        <v>5384175.6100000003</v>
      </c>
    </row>
    <row r="104" spans="1:3" ht="15" customHeight="1" x14ac:dyDescent="0.2">
      <c r="A104" s="33" t="s">
        <v>27</v>
      </c>
      <c r="B104" s="34"/>
    </row>
    <row r="105" spans="1:3" ht="15" customHeight="1" x14ac:dyDescent="0.2">
      <c r="A105" s="46" t="s">
        <v>28</v>
      </c>
      <c r="B105" s="46"/>
    </row>
    <row r="106" spans="1:3" ht="15" customHeight="1" x14ac:dyDescent="0.2">
      <c r="A106" s="35"/>
      <c r="B106" s="34"/>
    </row>
    <row r="107" spans="1:3" ht="15" customHeight="1" x14ac:dyDescent="0.2">
      <c r="A107" s="35"/>
      <c r="B107" s="34"/>
    </row>
    <row r="108" spans="1:3" ht="15" customHeight="1" x14ac:dyDescent="0.2">
      <c r="A108" s="36"/>
      <c r="B108" s="34"/>
    </row>
    <row r="109" spans="1:3" ht="15" customHeight="1" x14ac:dyDescent="0.25">
      <c r="A109" s="37"/>
      <c r="B109" s="34"/>
    </row>
  </sheetData>
  <mergeCells count="7">
    <mergeCell ref="A105:B105"/>
    <mergeCell ref="A11:C11"/>
    <mergeCell ref="A25:C25"/>
    <mergeCell ref="A63:C63"/>
    <mergeCell ref="A66:C66"/>
    <mergeCell ref="A13:C13"/>
    <mergeCell ref="A45:C4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 alignWithMargins="0"/>
  <rowBreaks count="1" manualBreakCount="1">
    <brk id="4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Gradjenje 2022</vt:lpstr>
      <vt:lpstr>'Gradjenje 2022'!Podrucje_ispisa</vt:lpstr>
      <vt:lpstr>'Gradjenje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Braco</dc:creator>
  <cp:lastModifiedBy>MARGITA</cp:lastModifiedBy>
  <cp:lastPrinted>2023-08-01T10:42:29Z</cp:lastPrinted>
  <dcterms:created xsi:type="dcterms:W3CDTF">2006-04-03T08:40:28Z</dcterms:created>
  <dcterms:modified xsi:type="dcterms:W3CDTF">2023-08-11T07:36:17Z</dcterms:modified>
</cp:coreProperties>
</file>