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jekti\Poslovni dokumenti\_Proračun\Proračun 2019\REBALANS PROSINAC 2019\"/>
    </mc:Choice>
  </mc:AlternateContent>
  <bookViews>
    <workbookView xWindow="-120" yWindow="-120" windowWidth="20730" windowHeight="11160" tabRatio="757" activeTab="1"/>
  </bookViews>
  <sheets>
    <sheet name="Prilog 1 - Ner.ces." sheetId="2" r:id="rId1"/>
    <sheet name="Prilog 2 - Jav.pov." sheetId="1" r:id="rId2"/>
    <sheet name="Prilog 3 - Jav.ras." sheetId="3" r:id="rId3"/>
  </sheets>
  <definedNames>
    <definedName name="_xlnm.Print_Area" localSheetId="0">'Prilog 1 - Ner.ces.'!$A$1:$E$50</definedName>
    <definedName name="_xlnm.Print_Area" localSheetId="1">'Prilog 2 - Jav.pov.'!$A$1:$E$38</definedName>
    <definedName name="_xlnm.Print_Area" localSheetId="2">'Prilog 3 - Jav.ras.'!$A$1:$E$40</definedName>
    <definedName name="Print_Area" localSheetId="0">'Prilog 1 - Ner.ces.'!$A$1:$E$50</definedName>
    <definedName name="Print_Area" localSheetId="1">'Prilog 2 - Jav.pov.'!$A$1:$E$33</definedName>
    <definedName name="Print_Area" localSheetId="2">'Prilog 3 - Jav.ras.'!$A$1:$E$24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2" l="1"/>
  <c r="E45" i="2" l="1"/>
  <c r="E28" i="2" l="1"/>
  <c r="E31" i="1" l="1"/>
  <c r="E25" i="1"/>
  <c r="E22" i="2"/>
  <c r="E25" i="2"/>
  <c r="E16" i="2"/>
  <c r="E42" i="2"/>
  <c r="E28" i="1" l="1"/>
  <c r="E39" i="2" l="1"/>
  <c r="E13" i="2" l="1"/>
  <c r="E19" i="3" l="1"/>
  <c r="E34" i="2" l="1"/>
  <c r="E36" i="2" l="1"/>
  <c r="E19" i="1" l="1"/>
  <c r="E22" i="3" l="1"/>
  <c r="E48" i="2" l="1"/>
  <c r="E31" i="2" l="1"/>
  <c r="E16" i="3" l="1"/>
  <c r="E13" i="3"/>
  <c r="E19" i="2"/>
  <c r="E50" i="2" s="1"/>
  <c r="E22" i="1"/>
  <c r="E16" i="1"/>
  <c r="E13" i="1"/>
  <c r="E33" i="1" l="1"/>
  <c r="E24" i="3"/>
</calcChain>
</file>

<file path=xl/sharedStrings.xml><?xml version="1.0" encoding="utf-8"?>
<sst xmlns="http://schemas.openxmlformats.org/spreadsheetml/2006/main" count="55" uniqueCount="42">
  <si>
    <t>Iznos</t>
  </si>
  <si>
    <t>Prilog br. 3</t>
  </si>
  <si>
    <t>JAVNA RASVJETA</t>
  </si>
  <si>
    <t>(kn bez PDV-a)</t>
  </si>
  <si>
    <t>Ukupno (kn) s PDV-om:</t>
  </si>
  <si>
    <t>(kn s PDV-om)</t>
  </si>
  <si>
    <t xml:space="preserve">Prilog br. 1 </t>
  </si>
  <si>
    <t>Prilog br. 2</t>
  </si>
  <si>
    <t>Otkup zemljišta za ceste</t>
  </si>
  <si>
    <t>Poz 099</t>
  </si>
  <si>
    <t>Poz 075</t>
  </si>
  <si>
    <t>Izrada tehničke dokumentacije za izgradnju javne rasvjete</t>
  </si>
  <si>
    <t>Poz 108</t>
  </si>
  <si>
    <t>Izgradnja "zelenog otoka" U Ulici Šime Buzolić Tome- ispod gradskog groblja</t>
  </si>
  <si>
    <t xml:space="preserve">Stručni nadzor nad radovima izgradnje cesta i puteva </t>
  </si>
  <si>
    <t>NERAZVRSTANE CESTE                       (nerazvrstane ceste i javna parkirališta)</t>
  </si>
  <si>
    <t>JAVNE POVRŠINE                                                    ( javne prometne površine na kojima nije dopušten promet motornih vozila i javne zelene površine)</t>
  </si>
  <si>
    <t>Rekonstrukcija poljskih i šumskih puteva (Hvar, Brusje, Sv. Nedjelja, Grablje, Milna)</t>
  </si>
  <si>
    <t xml:space="preserve">REPUBLIKA HRVATSKA 
SPLITSKO-DALMATINSKA ŽUPANIJA 
GRAD HVAR </t>
  </si>
  <si>
    <t>Površinska obrada makadamskih cesta dvoslojnom bitumenskom emulzijom, s pripremom zemljane podloge prema "Bruškim valama" i Velom Grablju</t>
  </si>
  <si>
    <t>Radovi na sanaciji javne rasvjete šetnice u Parku dr. Josipa Avelinija</t>
  </si>
  <si>
    <t>Popločavanje kamenom šetnice "Put Križa", 1. faza</t>
  </si>
  <si>
    <t>PRILOG PROGRAMU GRAĐENJA KOMUNALNE  INFRASTRUKTURE ZA                                 2019. GODINU</t>
  </si>
  <si>
    <t>PRILOG PROGRAMU GRAĐENJA  KOMUNALNE  INFRASTRUKTURE ZA              2019. GODINU</t>
  </si>
  <si>
    <t xml:space="preserve">PRILOG PROGRAMU GRAĐENJA KOMUNALNE INFRASTRUKTURE                              ZA 2019. GODINU                                         </t>
  </si>
  <si>
    <t>Izrada projekta opremanja Rotonde u Hvaru elementima interpretacije</t>
  </si>
  <si>
    <t xml:space="preserve">Betoniranje Ul. uvala Malo Zaraće </t>
  </si>
  <si>
    <t>Izgradnja nogostupa u ulicama Šime Buzolića Tome i Ive Miličića</t>
  </si>
  <si>
    <t xml:space="preserve">Izgradnja nogostupa u Ulici Janka Zazjala </t>
  </si>
  <si>
    <t>Radovi na parkiralištu kod dječjeg igrališta Galeb</t>
  </si>
  <si>
    <t>Rekonstrukcija nogostupa od betonskih kocaka na sjevernoj strani Ul. Ive Miličića</t>
  </si>
  <si>
    <t>Popločenje kamenom javne površine ispred gradskog groblja</t>
  </si>
  <si>
    <t>Završni radovi na javnoj površini u Ul. Lucije Rudan</t>
  </si>
  <si>
    <t xml:space="preserve">"Forski mlin na vitar" - izrada projektne dokumentacije </t>
  </si>
  <si>
    <t>hep priključak za parking šumica 7762,5</t>
  </si>
  <si>
    <t>Električni priključak za parkiralište "Šumicu"</t>
  </si>
  <si>
    <t>Ugibalište za školski autobus u Ul. Šime Buzolića Tome</t>
  </si>
  <si>
    <t>Izrada tehničke dokumentacije i troškovnika za izgradnju cesta i puteva  (spojna cesta Kopito - Opuzena glavica - idejni projekt, rekonstrukcija raskrižja Ul. Ive Roića i Janka Zazjala - prometno rješenje i izvedbeni detalji)</t>
  </si>
  <si>
    <t>Radovi iskopa, postavljanja kabela, traka uzemljenja i  izrada temelja za javnu rasvjetu na raznim lokacijama  ( Mala Garška, Brusje, Šetnica A.T.Petrića, Obala Riva, ulica D.Roića, ulica M. Vučetića i druge lokacije)</t>
  </si>
  <si>
    <t xml:space="preserve">Dobava raznih rasvjetnih tijela, kablova, traka uzemljenja i drugog elektro materijala te stupova za javnu rasvjetu </t>
  </si>
  <si>
    <t>Asfaltiranje raznih lokacija na području Grada Hvara (Ul. Demetrija Hvarskog, Ul.Mate Hraste, Ul.Nikice Kolumbića, Ul.Dinka Kovačevića, Ul. Vlade Avelinija)</t>
  </si>
  <si>
    <t>Dobava i ugradba zaštitnih ograda i rukohvata (Put Podstine, Ulica b. Jurja Dubokovića -iznad hotela Amfora, ulaz u gradsko groblje, Sv. Nedjelja i druge lokacije)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</si>
</sst>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29">
    <font>
      <sz val="10"/>
      <name val="Arial"/>
      <charset val="238"/>
    </font>
    <font>
      <sz val="10"/>
      <name val="Arial"/>
      <family val="2"/>
      <charset val="238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TimesRoman"/>
      <charset val="238"/>
    </font>
    <font>
      <b/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  <charset val="238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name val="Times New Roman"/>
      <family val="1"/>
      <charset val="238"/>
    </font>
    <font>
      <b/>
      <i/>
      <sz val="16"/>
      <color rgb="FFC00000"/>
      <name val="Times New Roman"/>
      <family val="1"/>
      <charset val="238"/>
    </font>
    <font>
      <sz val="12"/>
      <name val="Times New Roman"/>
      <family val="1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i/>
      <sz val="12"/>
      <color rgb="FFC00000"/>
      <name val="Times New Roman"/>
      <family val="1"/>
      <charset val="238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name val="Times New Roman"/>
      <family val="1"/>
      <charset val="238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53">
    <xf numFmtId="0" fontId="0" fillId="0" borderId="0" xfId="0"/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Alignment="1"/>
    <xf numFmtId="0" fontId="2" fillId="0" borderId="0" xfId="0" applyFont="1" applyBorder="1" applyAlignment="1">
      <alignment horizontal="left" wrapText="1"/>
    </xf>
    <xf numFmtId="4" fontId="3" fillId="0" borderId="0" xfId="0" applyNumberFormat="1" applyFont="1" applyFill="1" applyBorder="1" applyAlignment="1"/>
    <xf numFmtId="3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/>
    <xf numFmtId="49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3" fillId="0" borderId="0" xfId="0" applyFont="1" applyBorder="1"/>
    <xf numFmtId="3" fontId="4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 vertical="top"/>
    </xf>
    <xf numFmtId="0" fontId="3" fillId="0" borderId="1" xfId="0" applyFont="1" applyBorder="1"/>
    <xf numFmtId="4" fontId="7" fillId="0" borderId="0" xfId="0" applyNumberFormat="1" applyFont="1" applyBorder="1" applyAlignment="1">
      <alignment horizontal="right" vertical="center"/>
    </xf>
    <xf numFmtId="0" fontId="9" fillId="0" borderId="0" xfId="0" applyFont="1" applyAlignment="1"/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4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Border="1"/>
    <xf numFmtId="0" fontId="3" fillId="0" borderId="0" xfId="0" applyFont="1" applyBorder="1"/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/>
    <xf numFmtId="0" fontId="11" fillId="0" borderId="1" xfId="0" applyFont="1" applyFill="1" applyBorder="1" applyAlignment="1"/>
    <xf numFmtId="4" fontId="11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/>
    <xf numFmtId="49" fontId="11" fillId="0" borderId="0" xfId="2" applyNumberFormat="1" applyFont="1" applyFill="1" applyBorder="1" applyAlignment="1">
      <alignment wrapText="1"/>
    </xf>
    <xf numFmtId="49" fontId="3" fillId="0" borderId="0" xfId="2" applyNumberFormat="1" applyFont="1" applyBorder="1" applyAlignment="1">
      <alignment horizontal="right"/>
    </xf>
    <xf numFmtId="3" fontId="3" fillId="0" borderId="0" xfId="2" applyNumberFormat="1" applyFont="1" applyBorder="1" applyAlignment="1">
      <alignment horizontal="right"/>
    </xf>
    <xf numFmtId="4" fontId="3" fillId="0" borderId="0" xfId="2" applyNumberFormat="1" applyFont="1" applyBorder="1" applyAlignment="1">
      <alignment horizontal="right"/>
    </xf>
    <xf numFmtId="49" fontId="3" fillId="0" borderId="0" xfId="2" applyNumberFormat="1" applyFont="1" applyBorder="1" applyAlignment="1">
      <alignment vertical="center" wrapText="1"/>
    </xf>
    <xf numFmtId="49" fontId="3" fillId="0" borderId="0" xfId="2" applyNumberFormat="1" applyFont="1" applyBorder="1" applyAlignment="1">
      <alignment wrapText="1"/>
    </xf>
    <xf numFmtId="49" fontId="3" fillId="0" borderId="0" xfId="2" applyNumberFormat="1" applyFont="1" applyBorder="1" applyAlignment="1">
      <alignment horizontal="left"/>
    </xf>
    <xf numFmtId="49" fontId="3" fillId="0" borderId="0" xfId="2" applyNumberFormat="1" applyFont="1" applyBorder="1" applyAlignment="1">
      <alignment vertical="top" wrapText="1"/>
    </xf>
    <xf numFmtId="49" fontId="3" fillId="0" borderId="1" xfId="2" applyNumberFormat="1" applyFont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4" fontId="3" fillId="0" borderId="1" xfId="2" applyNumberFormat="1" applyFont="1" applyBorder="1" applyAlignment="1">
      <alignment horizontal="right"/>
    </xf>
    <xf numFmtId="4" fontId="3" fillId="0" borderId="0" xfId="2" applyNumberFormat="1" applyFont="1" applyBorder="1" applyAlignment="1">
      <alignment horizontal="right"/>
    </xf>
    <xf numFmtId="49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" fontId="3" fillId="0" borderId="0" xfId="0" applyNumberFormat="1" applyFont="1" applyBorder="1"/>
    <xf numFmtId="4" fontId="16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/>
    <xf numFmtId="4" fontId="12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0" fontId="11" fillId="0" borderId="0" xfId="0" applyFont="1" applyBorder="1"/>
    <xf numFmtId="4" fontId="11" fillId="0" borderId="0" xfId="0" applyNumberFormat="1" applyFont="1" applyFill="1" applyBorder="1" applyAlignment="1"/>
    <xf numFmtId="49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/>
    <xf numFmtId="49" fontId="8" fillId="0" borderId="0" xfId="0" applyNumberFormat="1" applyFont="1" applyFill="1" applyBorder="1" applyAlignment="1">
      <alignment wrapText="1"/>
    </xf>
    <xf numFmtId="4" fontId="11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5" fillId="0" borderId="1" xfId="2" applyNumberFormat="1" applyFont="1" applyBorder="1" applyAlignment="1">
      <alignment horizontal="center"/>
    </xf>
    <xf numFmtId="4" fontId="5" fillId="0" borderId="0" xfId="2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" fontId="19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4" fontId="15" fillId="0" borderId="0" xfId="0" applyNumberFormat="1" applyFont="1" applyFill="1" applyBorder="1" applyAlignment="1">
      <alignment horizontal="left" vertical="top"/>
    </xf>
    <xf numFmtId="49" fontId="20" fillId="0" borderId="0" xfId="0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/>
    <xf numFmtId="4" fontId="21" fillId="0" borderId="0" xfId="0" applyNumberFormat="1" applyFont="1" applyFill="1" applyBorder="1"/>
    <xf numFmtId="4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/>
    <xf numFmtId="4" fontId="20" fillId="0" borderId="0" xfId="0" applyNumberFormat="1" applyFont="1" applyFill="1" applyBorder="1" applyAlignment="1"/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/>
    <xf numFmtId="4" fontId="21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Border="1" applyAlignment="1">
      <alignment horizontal="left"/>
    </xf>
    <xf numFmtId="0" fontId="23" fillId="0" borderId="0" xfId="0" applyFont="1" applyAlignment="1"/>
    <xf numFmtId="0" fontId="21" fillId="0" borderId="0" xfId="0" applyFont="1" applyFill="1" applyBorder="1" applyAlignment="1"/>
    <xf numFmtId="49" fontId="20" fillId="0" borderId="0" xfId="0" applyNumberFormat="1" applyFont="1" applyFill="1" applyBorder="1" applyAlignment="1"/>
    <xf numFmtId="4" fontId="21" fillId="0" borderId="0" xfId="0" applyNumberFormat="1" applyFont="1" applyFill="1" applyBorder="1" applyAlignment="1">
      <alignment horizontal="right"/>
    </xf>
    <xf numFmtId="4" fontId="20" fillId="0" borderId="0" xfId="0" applyNumberFormat="1" applyFont="1" applyFill="1" applyBorder="1"/>
    <xf numFmtId="4" fontId="21" fillId="0" borderId="0" xfId="0" applyNumberFormat="1" applyFont="1" applyFill="1" applyBorder="1" applyAlignment="1">
      <alignment wrapText="1"/>
    </xf>
    <xf numFmtId="4" fontId="21" fillId="0" borderId="0" xfId="0" applyNumberFormat="1" applyFont="1" applyFill="1" applyBorder="1" applyAlignment="1">
      <alignment horizontal="left"/>
    </xf>
    <xf numFmtId="4" fontId="24" fillId="0" borderId="0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right"/>
    </xf>
    <xf numFmtId="49" fontId="20" fillId="0" borderId="0" xfId="0" applyNumberFormat="1" applyFont="1" applyFill="1" applyBorder="1" applyAlignment="1">
      <alignment horizontal="left"/>
    </xf>
    <xf numFmtId="4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/>
    <xf numFmtId="4" fontId="21" fillId="0" borderId="0" xfId="0" applyNumberFormat="1" applyFont="1" applyFill="1" applyBorder="1" applyAlignment="1"/>
    <xf numFmtId="49" fontId="22" fillId="0" borderId="0" xfId="2" applyNumberFormat="1" applyFont="1" applyFill="1" applyBorder="1" applyAlignment="1"/>
    <xf numFmtId="4" fontId="27" fillId="0" borderId="0" xfId="0" applyNumberFormat="1" applyFont="1" applyFill="1" applyBorder="1" applyAlignment="1"/>
    <xf numFmtId="3" fontId="20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10" fillId="0" borderId="0" xfId="2" applyFont="1" applyFill="1" applyBorder="1"/>
    <xf numFmtId="4" fontId="11" fillId="0" borderId="0" xfId="2" applyNumberFormat="1" applyFont="1" applyFill="1" applyBorder="1"/>
    <xf numFmtId="0" fontId="1" fillId="0" borderId="0" xfId="2" applyFont="1"/>
    <xf numFmtId="49" fontId="11" fillId="0" borderId="0" xfId="2" applyNumberFormat="1" applyFont="1" applyFill="1" applyBorder="1" applyAlignment="1">
      <alignment horizontal="left" wrapText="1"/>
    </xf>
    <xf numFmtId="0" fontId="10" fillId="0" borderId="1" xfId="2" applyFont="1" applyFill="1" applyBorder="1"/>
    <xf numFmtId="4" fontId="10" fillId="0" borderId="1" xfId="1" applyNumberFormat="1" applyFont="1" applyFill="1" applyBorder="1" applyAlignment="1">
      <alignment horizontal="center" vertical="center"/>
    </xf>
    <xf numFmtId="4" fontId="10" fillId="0" borderId="0" xfId="1" applyNumberFormat="1" applyFont="1" applyFill="1" applyBorder="1" applyAlignment="1">
      <alignment horizontal="center" vertical="center"/>
    </xf>
    <xf numFmtId="49" fontId="11" fillId="0" borderId="0" xfId="2" applyNumberFormat="1" applyFont="1" applyFill="1" applyBorder="1" applyAlignment="1">
      <alignment horizontal="right"/>
    </xf>
    <xf numFmtId="4" fontId="11" fillId="0" borderId="0" xfId="2" applyNumberFormat="1" applyFont="1" applyFill="1" applyBorder="1" applyAlignment="1">
      <alignment horizontal="right"/>
    </xf>
    <xf numFmtId="49" fontId="10" fillId="0" borderId="1" xfId="2" applyNumberFormat="1" applyFont="1" applyFill="1" applyBorder="1" applyAlignment="1">
      <alignment horizontal="right"/>
    </xf>
    <xf numFmtId="4" fontId="10" fillId="0" borderId="1" xfId="2" applyNumberFormat="1" applyFont="1" applyFill="1" applyBorder="1" applyAlignment="1">
      <alignment horizontal="right"/>
    </xf>
    <xf numFmtId="49" fontId="10" fillId="0" borderId="0" xfId="2" applyNumberFormat="1" applyFont="1" applyFill="1" applyBorder="1" applyAlignment="1">
      <alignment horizontal="right"/>
    </xf>
    <xf numFmtId="4" fontId="10" fillId="0" borderId="0" xfId="2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10" fillId="0" borderId="0" xfId="2" applyNumberFormat="1" applyFont="1" applyFill="1" applyBorder="1"/>
    <xf numFmtId="0" fontId="1" fillId="0" borderId="0" xfId="2" applyFont="1" applyBorder="1" applyAlignment="1">
      <alignment wrapText="1"/>
    </xf>
    <xf numFmtId="4" fontId="10" fillId="0" borderId="1" xfId="2" applyNumberFormat="1" applyFont="1" applyFill="1" applyBorder="1"/>
    <xf numFmtId="49" fontId="28" fillId="0" borderId="0" xfId="0" applyNumberFormat="1" applyFont="1" applyFill="1" applyBorder="1" applyAlignment="1"/>
    <xf numFmtId="0" fontId="3" fillId="0" borderId="1" xfId="0" applyFont="1" applyFill="1" applyBorder="1"/>
    <xf numFmtId="4" fontId="5" fillId="0" borderId="1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0" xfId="2" applyFont="1" applyBorder="1" applyAlignment="1">
      <alignment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vertical="top"/>
    </xf>
  </cellXfs>
  <cellStyles count="4">
    <cellStyle name="Comma 2" xfId="1"/>
    <cellStyle name="Normal 2" xfId="2"/>
    <cellStyle name="Normalno" xfId="0" builtinId="0"/>
    <cellStyle name="Zarez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2</xdr:row>
      <xdr:rowOff>333375</xdr:rowOff>
    </xdr:to>
    <xdr:pic>
      <xdr:nvPicPr>
        <xdr:cNvPr id="2" name="Slika 1" descr="grb[1]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2</xdr:row>
      <xdr:rowOff>333375</xdr:rowOff>
    </xdr:to>
    <xdr:pic>
      <xdr:nvPicPr>
        <xdr:cNvPr id="3" name="Slika 2" descr="grb[1]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2</xdr:row>
      <xdr:rowOff>333375</xdr:rowOff>
    </xdr:to>
    <xdr:pic>
      <xdr:nvPicPr>
        <xdr:cNvPr id="3" name="Slika 2" descr="grb[1]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5"/>
  <sheetViews>
    <sheetView view="pageBreakPreview" topLeftCell="A4" zoomScaleSheetLayoutView="100" workbookViewId="0">
      <selection activeCell="G13" sqref="G13"/>
    </sheetView>
  </sheetViews>
  <sheetFormatPr defaultRowHeight="15" customHeight="1"/>
  <cols>
    <col min="1" max="1" width="50.5703125" style="109" customWidth="1"/>
    <col min="2" max="2" width="4.7109375" style="95" customWidth="1"/>
    <col min="3" max="3" width="4.85546875" style="96" customWidth="1"/>
    <col min="4" max="4" width="12.5703125" style="96" customWidth="1"/>
    <col min="5" max="5" width="15.85546875" style="97" customWidth="1"/>
    <col min="6" max="6" width="24.5703125" style="98" customWidth="1"/>
    <col min="7" max="7" width="127.140625" style="99" bestFit="1" customWidth="1"/>
    <col min="8" max="8" width="13.42578125" style="100" customWidth="1"/>
    <col min="9" max="9" width="11.140625" style="100" customWidth="1"/>
    <col min="10" max="16384" width="9.140625" style="100"/>
  </cols>
  <sheetData>
    <row r="1" spans="1:7" ht="15" customHeight="1">
      <c r="A1" s="151" t="s">
        <v>18</v>
      </c>
      <c r="F1" s="98" t="s">
        <v>10</v>
      </c>
    </row>
    <row r="2" spans="1:7" s="103" customFormat="1" ht="15" customHeight="1">
      <c r="A2" s="151"/>
      <c r="B2" s="95"/>
      <c r="C2" s="96"/>
      <c r="D2" s="96"/>
      <c r="E2" s="97"/>
      <c r="F2" s="101"/>
      <c r="G2" s="102"/>
    </row>
    <row r="3" spans="1:7" s="103" customFormat="1" ht="68.25" customHeight="1">
      <c r="A3" s="151"/>
      <c r="B3" s="95"/>
      <c r="C3" s="96"/>
      <c r="D3" s="96"/>
      <c r="E3" s="96"/>
      <c r="F3" s="104"/>
      <c r="G3" s="105"/>
    </row>
    <row r="4" spans="1:7" s="103" customFormat="1" ht="9" customHeight="1">
      <c r="A4" s="8"/>
      <c r="B4" s="95"/>
      <c r="C4" s="96"/>
      <c r="D4" s="96"/>
      <c r="E4" s="96"/>
      <c r="F4" s="104"/>
      <c r="G4" s="105"/>
    </row>
    <row r="5" spans="1:7" s="103" customFormat="1" ht="48.75" customHeight="1">
      <c r="A5" s="92" t="s">
        <v>6</v>
      </c>
      <c r="B5" s="149" t="s">
        <v>15</v>
      </c>
      <c r="C5" s="149"/>
      <c r="D5" s="149"/>
      <c r="E5" s="149"/>
      <c r="F5" s="106"/>
      <c r="G5" s="105"/>
    </row>
    <row r="6" spans="1:7" s="103" customFormat="1" ht="8.25" customHeight="1">
      <c r="A6" s="92"/>
      <c r="B6" s="124"/>
      <c r="C6" s="124"/>
      <c r="D6" s="124"/>
      <c r="E6" s="124"/>
      <c r="F6" s="106"/>
      <c r="G6" s="105"/>
    </row>
    <row r="7" spans="1:7" s="103" customFormat="1" ht="32.25" customHeight="1">
      <c r="A7" s="150" t="s">
        <v>23</v>
      </c>
      <c r="B7" s="150"/>
      <c r="C7" s="150"/>
      <c r="D7" s="150"/>
      <c r="E7" s="150"/>
      <c r="F7" s="84"/>
      <c r="G7" s="102"/>
    </row>
    <row r="8" spans="1:7" s="103" customFormat="1" ht="14.25" customHeight="1">
      <c r="A8" s="55"/>
      <c r="B8" s="107"/>
      <c r="C8" s="96"/>
      <c r="D8" s="96"/>
      <c r="E8" s="96"/>
      <c r="F8" s="108" t="s">
        <v>34</v>
      </c>
      <c r="G8" s="102"/>
    </row>
    <row r="9" spans="1:7" ht="15" customHeight="1">
      <c r="A9" s="35"/>
      <c r="B9" s="11"/>
      <c r="C9" s="33"/>
      <c r="D9" s="12" t="s">
        <v>0</v>
      </c>
      <c r="E9" s="12" t="s">
        <v>0</v>
      </c>
    </row>
    <row r="10" spans="1:7" ht="15" customHeight="1">
      <c r="A10" s="35"/>
      <c r="B10" s="31"/>
      <c r="C10" s="33"/>
      <c r="D10" s="33" t="s">
        <v>3</v>
      </c>
      <c r="E10" s="33" t="s">
        <v>5</v>
      </c>
    </row>
    <row r="11" spans="1:7" ht="15.75">
      <c r="A11" s="35"/>
      <c r="B11" s="31"/>
      <c r="C11" s="33"/>
      <c r="D11" s="33"/>
      <c r="E11" s="34"/>
      <c r="F11" s="110"/>
    </row>
    <row r="12" spans="1:7" ht="39.75" customHeight="1">
      <c r="A12" s="90" t="s">
        <v>40</v>
      </c>
      <c r="B12" s="125"/>
      <c r="C12" s="125"/>
      <c r="D12" s="126">
        <v>429600</v>
      </c>
      <c r="E12" s="127"/>
      <c r="F12" s="111"/>
      <c r="G12" s="102"/>
    </row>
    <row r="13" spans="1:7" ht="15" customHeight="1">
      <c r="A13" s="128"/>
      <c r="B13" s="129"/>
      <c r="C13" s="129"/>
      <c r="D13" s="129"/>
      <c r="E13" s="130">
        <f>D12*1.25</f>
        <v>537000</v>
      </c>
      <c r="F13" s="111"/>
      <c r="G13" s="102"/>
    </row>
    <row r="14" spans="1:7" ht="15" customHeight="1">
      <c r="A14" s="128"/>
      <c r="B14" s="125"/>
      <c r="C14" s="125"/>
      <c r="D14" s="125"/>
      <c r="E14" s="131"/>
      <c r="F14" s="111"/>
      <c r="G14" s="102"/>
    </row>
    <row r="15" spans="1:7" ht="18" customHeight="1">
      <c r="A15" s="139" t="s">
        <v>27</v>
      </c>
      <c r="B15" s="125"/>
      <c r="C15" s="140"/>
      <c r="D15" s="126">
        <v>115000</v>
      </c>
      <c r="E15" s="127"/>
      <c r="F15" s="111"/>
      <c r="G15" s="102"/>
    </row>
    <row r="16" spans="1:7" ht="15" customHeight="1">
      <c r="A16" s="141"/>
      <c r="B16" s="129"/>
      <c r="C16" s="142"/>
      <c r="D16" s="142"/>
      <c r="E16" s="130">
        <f>D15*1.25</f>
        <v>143750</v>
      </c>
      <c r="F16" s="111"/>
      <c r="G16" s="102"/>
    </row>
    <row r="17" spans="1:7" ht="15" customHeight="1">
      <c r="A17" s="128"/>
      <c r="B17" s="125"/>
      <c r="C17" s="125"/>
      <c r="D17" s="125"/>
      <c r="E17" s="131"/>
      <c r="F17" s="111"/>
      <c r="G17" s="102"/>
    </row>
    <row r="18" spans="1:7" ht="17.25" customHeight="1">
      <c r="A18" s="139" t="s">
        <v>28</v>
      </c>
      <c r="B18" s="125"/>
      <c r="C18" s="140"/>
      <c r="D18" s="126">
        <v>132500</v>
      </c>
      <c r="E18" s="127"/>
      <c r="F18" s="111"/>
      <c r="G18" s="102"/>
    </row>
    <row r="19" spans="1:7" ht="15" customHeight="1">
      <c r="A19" s="141"/>
      <c r="B19" s="129"/>
      <c r="C19" s="142"/>
      <c r="D19" s="142"/>
      <c r="E19" s="130">
        <f>D18*1.25</f>
        <v>165625</v>
      </c>
      <c r="F19" s="111"/>
      <c r="G19" s="102"/>
    </row>
    <row r="20" spans="1:7" ht="15" customHeight="1">
      <c r="A20" s="141"/>
      <c r="B20" s="125"/>
      <c r="C20" s="140"/>
      <c r="D20" s="140"/>
      <c r="E20" s="131"/>
      <c r="F20" s="111"/>
      <c r="G20" s="102"/>
    </row>
    <row r="21" spans="1:7" ht="27" customHeight="1">
      <c r="A21" s="148" t="s">
        <v>30</v>
      </c>
      <c r="B21" s="125"/>
      <c r="C21" s="140"/>
      <c r="D21" s="126">
        <v>63400</v>
      </c>
      <c r="E21" s="127"/>
      <c r="F21" s="111"/>
      <c r="G21" s="102"/>
    </row>
    <row r="22" spans="1:7" ht="15" customHeight="1">
      <c r="A22" s="141"/>
      <c r="B22" s="129"/>
      <c r="C22" s="142"/>
      <c r="D22" s="142"/>
      <c r="E22" s="130">
        <f>D21*1.25</f>
        <v>79250</v>
      </c>
      <c r="F22" s="111"/>
      <c r="G22" s="102"/>
    </row>
    <row r="23" spans="1:7" ht="15" customHeight="1">
      <c r="A23" s="141"/>
      <c r="B23" s="125"/>
      <c r="C23" s="140"/>
      <c r="D23" s="140"/>
      <c r="E23" s="131"/>
      <c r="F23" s="111"/>
      <c r="G23" s="102"/>
    </row>
    <row r="24" spans="1:7" ht="15" customHeight="1">
      <c r="A24" s="148" t="s">
        <v>29</v>
      </c>
      <c r="B24" s="125"/>
      <c r="C24" s="140"/>
      <c r="D24" s="126">
        <v>12260</v>
      </c>
      <c r="E24" s="127"/>
      <c r="F24" s="111"/>
      <c r="G24" s="102"/>
    </row>
    <row r="25" spans="1:7" ht="15" customHeight="1">
      <c r="A25" s="141"/>
      <c r="B25" s="129"/>
      <c r="C25" s="142"/>
      <c r="D25" s="142"/>
      <c r="E25" s="130">
        <f>D24*1.25</f>
        <v>15325</v>
      </c>
      <c r="F25" s="111"/>
      <c r="G25" s="102"/>
    </row>
    <row r="26" spans="1:7" ht="15" customHeight="1">
      <c r="A26" s="141"/>
      <c r="B26" s="125"/>
      <c r="C26" s="140"/>
      <c r="D26" s="140"/>
      <c r="E26" s="131"/>
      <c r="F26" s="111"/>
      <c r="G26" s="102"/>
    </row>
    <row r="27" spans="1:7" ht="15" customHeight="1">
      <c r="A27" s="148" t="s">
        <v>35</v>
      </c>
      <c r="B27" s="125"/>
      <c r="C27" s="140"/>
      <c r="D27" s="126">
        <v>6240</v>
      </c>
      <c r="E27" s="127"/>
      <c r="F27" s="111"/>
      <c r="G27" s="102"/>
    </row>
    <row r="28" spans="1:7" ht="15" customHeight="1">
      <c r="A28" s="141"/>
      <c r="B28" s="129"/>
      <c r="C28" s="142"/>
      <c r="D28" s="142"/>
      <c r="E28" s="130">
        <f>D27*1.25</f>
        <v>7800</v>
      </c>
      <c r="F28" s="111"/>
      <c r="G28" s="102"/>
    </row>
    <row r="29" spans="1:7" ht="15" customHeight="1">
      <c r="A29" s="141"/>
      <c r="B29" s="125"/>
      <c r="C29" s="140"/>
      <c r="D29" s="140"/>
      <c r="E29" s="131"/>
      <c r="F29" s="111"/>
      <c r="G29" s="102"/>
    </row>
    <row r="30" spans="1:7" ht="26.25">
      <c r="A30" s="90" t="s">
        <v>17</v>
      </c>
      <c r="B30" s="132"/>
      <c r="C30" s="133"/>
      <c r="D30" s="133">
        <v>315400</v>
      </c>
      <c r="E30" s="127"/>
      <c r="G30" s="112"/>
    </row>
    <row r="31" spans="1:7" ht="15" customHeight="1">
      <c r="A31" s="138"/>
      <c r="B31" s="134"/>
      <c r="C31" s="135"/>
      <c r="D31" s="135"/>
      <c r="E31" s="130">
        <f>D30*1.25</f>
        <v>394250</v>
      </c>
      <c r="F31" s="113"/>
    </row>
    <row r="32" spans="1:7" ht="15" customHeight="1">
      <c r="A32" s="138"/>
      <c r="B32" s="136"/>
      <c r="C32" s="137"/>
      <c r="D32" s="137"/>
      <c r="E32" s="131"/>
      <c r="F32" s="113"/>
    </row>
    <row r="33" spans="1:6" ht="39.75" customHeight="1">
      <c r="A33" s="90" t="s">
        <v>19</v>
      </c>
      <c r="B33" s="132"/>
      <c r="C33" s="133"/>
      <c r="D33" s="133">
        <v>434000</v>
      </c>
      <c r="E33" s="127"/>
      <c r="F33" s="113"/>
    </row>
    <row r="34" spans="1:6" ht="15" customHeight="1">
      <c r="A34" s="138"/>
      <c r="B34" s="134"/>
      <c r="C34" s="135"/>
      <c r="D34" s="135"/>
      <c r="E34" s="130">
        <f>D33*1.25</f>
        <v>542500</v>
      </c>
      <c r="F34" s="113"/>
    </row>
    <row r="35" spans="1:6" ht="53.25" customHeight="1">
      <c r="A35" s="90" t="s">
        <v>37</v>
      </c>
      <c r="B35" s="132"/>
      <c r="C35" s="133"/>
      <c r="D35" s="133">
        <f>116000+13600+3000</f>
        <v>132600</v>
      </c>
      <c r="E35" s="127"/>
      <c r="F35" s="113"/>
    </row>
    <row r="36" spans="1:6" ht="15" customHeight="1">
      <c r="A36" s="138"/>
      <c r="B36" s="134"/>
      <c r="C36" s="135"/>
      <c r="D36" s="135"/>
      <c r="E36" s="130">
        <f>D35*1.25</f>
        <v>165750</v>
      </c>
      <c r="F36" s="113"/>
    </row>
    <row r="37" spans="1:6" ht="15" customHeight="1">
      <c r="A37" s="138"/>
      <c r="B37" s="136"/>
      <c r="C37" s="137"/>
      <c r="D37" s="137"/>
      <c r="E37" s="131"/>
      <c r="F37" s="113"/>
    </row>
    <row r="38" spans="1:6" ht="16.5" customHeight="1">
      <c r="A38" s="90" t="s">
        <v>14</v>
      </c>
      <c r="B38" s="132"/>
      <c r="C38" s="133"/>
      <c r="D38" s="133">
        <v>60000</v>
      </c>
      <c r="E38" s="127"/>
      <c r="F38" s="113"/>
    </row>
    <row r="39" spans="1:6" ht="15" customHeight="1">
      <c r="A39" s="138"/>
      <c r="B39" s="134"/>
      <c r="C39" s="135"/>
      <c r="D39" s="135"/>
      <c r="E39" s="130">
        <f>D38*1.25</f>
        <v>75000</v>
      </c>
      <c r="F39" s="113"/>
    </row>
    <row r="40" spans="1:6" ht="15" customHeight="1">
      <c r="A40" s="138"/>
      <c r="B40" s="136"/>
      <c r="C40" s="137"/>
      <c r="D40" s="137"/>
      <c r="E40" s="131"/>
      <c r="F40" s="113"/>
    </row>
    <row r="41" spans="1:6" ht="17.25" customHeight="1">
      <c r="A41" s="90" t="s">
        <v>26</v>
      </c>
      <c r="B41" s="132"/>
      <c r="C41" s="133"/>
      <c r="D41" s="133">
        <v>105000</v>
      </c>
      <c r="E41" s="127"/>
      <c r="F41" s="113"/>
    </row>
    <row r="42" spans="1:6" ht="14.25" customHeight="1">
      <c r="A42" s="138"/>
      <c r="B42" s="134"/>
      <c r="C42" s="135"/>
      <c r="D42" s="135"/>
      <c r="E42" s="130">
        <f>D41</f>
        <v>105000</v>
      </c>
      <c r="F42" s="113"/>
    </row>
    <row r="43" spans="1:6" ht="14.25" customHeight="1">
      <c r="A43" s="138"/>
      <c r="B43" s="136"/>
      <c r="C43" s="137"/>
      <c r="D43" s="137"/>
      <c r="E43" s="131"/>
      <c r="F43" s="113"/>
    </row>
    <row r="44" spans="1:6" ht="14.25" customHeight="1">
      <c r="A44" s="1" t="s">
        <v>36</v>
      </c>
      <c r="B44" s="132"/>
      <c r="C44" s="133"/>
      <c r="D44" s="133">
        <v>55000</v>
      </c>
      <c r="E44" s="127"/>
      <c r="F44" s="113"/>
    </row>
    <row r="45" spans="1:6" ht="14.25" customHeight="1">
      <c r="A45" s="138"/>
      <c r="B45" s="134"/>
      <c r="C45" s="135"/>
      <c r="D45" s="135"/>
      <c r="E45" s="130">
        <f>D44*1.25</f>
        <v>68750</v>
      </c>
      <c r="F45" s="113"/>
    </row>
    <row r="46" spans="1:6" ht="12" customHeight="1">
      <c r="A46" s="35"/>
      <c r="B46" s="31"/>
      <c r="C46" s="33"/>
      <c r="D46" s="33"/>
      <c r="E46" s="34"/>
      <c r="F46" s="113"/>
    </row>
    <row r="47" spans="1:6" ht="14.25" customHeight="1">
      <c r="A47" s="1" t="s">
        <v>8</v>
      </c>
      <c r="B47" s="132"/>
      <c r="C47" s="133"/>
      <c r="D47" s="133">
        <v>0</v>
      </c>
      <c r="E47" s="127"/>
      <c r="F47" s="114"/>
    </row>
    <row r="48" spans="1:6" ht="14.25" customHeight="1">
      <c r="A48" s="143"/>
      <c r="B48" s="134"/>
      <c r="C48" s="135"/>
      <c r="D48" s="135"/>
      <c r="E48" s="130">
        <f>D47*1.25</f>
        <v>0</v>
      </c>
      <c r="F48" s="113"/>
    </row>
    <row r="49" spans="1:8" ht="11.25" customHeight="1">
      <c r="A49" s="143"/>
      <c r="B49" s="136"/>
      <c r="C49" s="137"/>
      <c r="D49" s="137"/>
      <c r="E49" s="131"/>
      <c r="F49" s="113"/>
    </row>
    <row r="50" spans="1:8" ht="15.75">
      <c r="A50" s="15"/>
      <c r="B50" s="16"/>
      <c r="C50" s="144"/>
      <c r="D50" s="15" t="s">
        <v>4</v>
      </c>
      <c r="E50" s="145">
        <f>SUM(E11:E49)</f>
        <v>2300000</v>
      </c>
      <c r="F50" s="113"/>
    </row>
    <row r="51" spans="1:8" ht="15" customHeight="1">
      <c r="A51" s="35"/>
      <c r="B51" s="31"/>
      <c r="C51" s="33"/>
      <c r="D51" s="33"/>
      <c r="E51" s="34"/>
      <c r="F51" s="113"/>
    </row>
    <row r="52" spans="1:8" ht="15" customHeight="1">
      <c r="F52" s="113"/>
    </row>
    <row r="53" spans="1:8" ht="15" customHeight="1">
      <c r="A53" s="35"/>
      <c r="B53" s="31"/>
      <c r="C53" s="33"/>
      <c r="D53" s="33"/>
      <c r="E53" s="34"/>
      <c r="F53" s="113"/>
    </row>
    <row r="54" spans="1:8" ht="15" customHeight="1">
      <c r="F54" s="113"/>
    </row>
    <row r="55" spans="1:8" ht="15" customHeight="1">
      <c r="F55" s="113"/>
    </row>
    <row r="56" spans="1:8" ht="15" customHeight="1">
      <c r="A56" s="100"/>
      <c r="B56" s="100"/>
      <c r="C56" s="100"/>
      <c r="D56" s="100"/>
      <c r="E56" s="100"/>
      <c r="F56" s="113"/>
    </row>
    <row r="57" spans="1:8" ht="15" customHeight="1">
      <c r="A57" s="100"/>
      <c r="B57" s="100"/>
      <c r="C57" s="100"/>
      <c r="D57" s="100"/>
      <c r="E57" s="100"/>
      <c r="F57" s="97"/>
      <c r="H57" s="111"/>
    </row>
    <row r="58" spans="1:8" ht="15" customHeight="1">
      <c r="A58" s="115"/>
      <c r="B58" s="116"/>
      <c r="C58" s="100"/>
      <c r="D58" s="115"/>
      <c r="F58" s="97"/>
    </row>
    <row r="59" spans="1:8" ht="15" customHeight="1">
      <c r="D59" s="117"/>
      <c r="E59" s="118"/>
    </row>
    <row r="60" spans="1:8" ht="15" customHeight="1">
      <c r="E60" s="118"/>
    </row>
    <row r="61" spans="1:8" s="103" customFormat="1" ht="15" customHeight="1">
      <c r="A61" s="109"/>
      <c r="B61" s="95"/>
      <c r="C61" s="117"/>
      <c r="D61" s="96"/>
      <c r="E61" s="101"/>
      <c r="F61" s="108"/>
      <c r="G61" s="99"/>
    </row>
    <row r="62" spans="1:8" s="103" customFormat="1" ht="15" customHeight="1">
      <c r="A62" s="109"/>
      <c r="B62" s="95"/>
      <c r="C62" s="96"/>
      <c r="D62" s="96"/>
      <c r="E62" s="97"/>
      <c r="F62" s="108"/>
      <c r="G62" s="99"/>
    </row>
    <row r="63" spans="1:8" s="103" customFormat="1" ht="15" customHeight="1">
      <c r="B63" s="116"/>
      <c r="C63" s="96"/>
      <c r="D63" s="96"/>
      <c r="E63" s="97"/>
      <c r="F63" s="119"/>
      <c r="G63" s="99"/>
    </row>
    <row r="64" spans="1:8" s="103" customFormat="1" ht="15" customHeight="1">
      <c r="A64" s="109"/>
      <c r="B64" s="95"/>
      <c r="C64" s="96"/>
      <c r="D64" s="96"/>
      <c r="E64" s="97"/>
      <c r="F64" s="108"/>
      <c r="G64" s="99"/>
    </row>
    <row r="65" spans="1:7" s="103" customFormat="1" ht="15" customHeight="1">
      <c r="A65" s="109"/>
      <c r="B65" s="95"/>
      <c r="C65" s="96"/>
      <c r="D65" s="96"/>
      <c r="E65" s="97"/>
      <c r="F65" s="108"/>
      <c r="G65" s="99"/>
    </row>
    <row r="66" spans="1:7" s="103" customFormat="1" ht="15.75">
      <c r="A66" s="120"/>
      <c r="B66" s="95"/>
      <c r="C66" s="96"/>
      <c r="D66" s="96"/>
      <c r="E66" s="97"/>
      <c r="F66" s="108"/>
      <c r="G66" s="99"/>
    </row>
    <row r="67" spans="1:7" s="103" customFormat="1" ht="15" customHeight="1">
      <c r="A67" s="109"/>
      <c r="B67" s="95"/>
      <c r="C67" s="96"/>
      <c r="D67" s="96"/>
      <c r="E67" s="97"/>
      <c r="F67" s="108"/>
      <c r="G67" s="99"/>
    </row>
    <row r="68" spans="1:7" s="103" customFormat="1" ht="15.75">
      <c r="A68" s="120"/>
      <c r="B68" s="95"/>
      <c r="C68" s="96"/>
      <c r="D68" s="96"/>
      <c r="E68" s="97"/>
      <c r="F68" s="108"/>
      <c r="G68" s="99"/>
    </row>
    <row r="70" spans="1:7" ht="15.75"/>
    <row r="71" spans="1:7" ht="15.75"/>
    <row r="72" spans="1:7" ht="15.75"/>
    <row r="74" spans="1:7" ht="15" customHeight="1">
      <c r="D74" s="110"/>
      <c r="E74" s="121"/>
    </row>
    <row r="594" spans="1:7" ht="15" customHeight="1">
      <c r="G594" s="102"/>
    </row>
    <row r="595" spans="1:7" ht="15" customHeight="1">
      <c r="A595" s="95"/>
      <c r="B595" s="122"/>
      <c r="D595" s="97"/>
      <c r="E595" s="100"/>
    </row>
  </sheetData>
  <mergeCells count="3">
    <mergeCell ref="B5:E5"/>
    <mergeCell ref="A7:E7"/>
    <mergeCell ref="A1:A3"/>
  </mergeCells>
  <phoneticPr fontId="0" type="noConversion"/>
  <pageMargins left="0.7" right="0.7" top="0.75" bottom="0.75" header="0.3" footer="0.3"/>
  <pageSetup paperSize="9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view="pageBreakPreview" topLeftCell="A16" zoomScaleSheetLayoutView="100" workbookViewId="0">
      <selection activeCell="D27" sqref="D27"/>
    </sheetView>
  </sheetViews>
  <sheetFormatPr defaultRowHeight="15" customHeight="1"/>
  <cols>
    <col min="1" max="1" width="41.28515625" style="5" customWidth="1"/>
    <col min="2" max="2" width="5" style="2" customWidth="1"/>
    <col min="3" max="3" width="9.28515625" style="3" customWidth="1"/>
    <col min="4" max="4" width="12.140625" style="3" customWidth="1"/>
    <col min="5" max="5" width="13.28515625" style="4" customWidth="1"/>
    <col min="6" max="6" width="11" style="9" customWidth="1"/>
    <col min="7" max="7" width="13.42578125" style="6" customWidth="1"/>
    <col min="8" max="8" width="9.140625" style="6"/>
    <col min="9" max="9" width="86.28515625" style="6" bestFit="1" customWidth="1"/>
    <col min="10" max="16384" width="9.140625" style="6"/>
  </cols>
  <sheetData>
    <row r="1" spans="1:17" ht="15" customHeight="1">
      <c r="A1" s="151" t="s">
        <v>18</v>
      </c>
      <c r="F1" s="9" t="s">
        <v>12</v>
      </c>
    </row>
    <row r="2" spans="1:17" s="36" customFormat="1" ht="15" customHeight="1">
      <c r="A2" s="151"/>
      <c r="B2" s="31"/>
      <c r="C2" s="33"/>
      <c r="D2" s="33"/>
      <c r="E2" s="34"/>
      <c r="F2" s="37"/>
    </row>
    <row r="3" spans="1:17" ht="69" customHeight="1">
      <c r="A3" s="151"/>
      <c r="E3" s="3"/>
      <c r="F3" s="6"/>
    </row>
    <row r="4" spans="1:17" s="36" customFormat="1" ht="15" customHeight="1">
      <c r="A4" s="8"/>
      <c r="B4" s="31"/>
      <c r="C4" s="33"/>
      <c r="D4" s="33"/>
      <c r="E4" s="33"/>
    </row>
    <row r="5" spans="1:17" ht="61.5" customHeight="1">
      <c r="A5" s="94" t="s">
        <v>7</v>
      </c>
      <c r="B5" s="149" t="s">
        <v>16</v>
      </c>
      <c r="C5" s="149"/>
      <c r="D5" s="149"/>
      <c r="E5" s="149"/>
      <c r="F5" s="93"/>
      <c r="G5" s="93"/>
      <c r="H5" s="93"/>
      <c r="I5" s="93"/>
    </row>
    <row r="6" spans="1:17" s="36" customFormat="1" ht="14.25" customHeight="1">
      <c r="A6" s="94"/>
      <c r="B6" s="124"/>
      <c r="C6" s="124"/>
      <c r="D6" s="124"/>
      <c r="E6" s="124"/>
      <c r="F6" s="93"/>
      <c r="G6" s="93"/>
      <c r="H6" s="93"/>
      <c r="I6" s="93"/>
    </row>
    <row r="7" spans="1:17" s="36" customFormat="1" ht="39.950000000000003" customHeight="1">
      <c r="A7" s="149" t="s">
        <v>22</v>
      </c>
      <c r="B7" s="149"/>
      <c r="C7" s="149"/>
      <c r="D7" s="149"/>
      <c r="E7" s="149"/>
      <c r="F7" s="123"/>
    </row>
    <row r="8" spans="1:17" s="36" customFormat="1" ht="15.75">
      <c r="A8" s="55"/>
      <c r="B8" s="30"/>
      <c r="C8" s="33"/>
      <c r="D8" s="33"/>
      <c r="E8" s="33"/>
    </row>
    <row r="9" spans="1:17" ht="15" customHeight="1">
      <c r="B9" s="11"/>
      <c r="D9" s="12" t="s">
        <v>0</v>
      </c>
      <c r="E9" s="12" t="s">
        <v>0</v>
      </c>
      <c r="I9" s="90"/>
    </row>
    <row r="10" spans="1:17" ht="15" customHeight="1">
      <c r="D10" s="13" t="s">
        <v>3</v>
      </c>
      <c r="E10" s="13" t="s">
        <v>5</v>
      </c>
      <c r="I10" s="90"/>
    </row>
    <row r="11" spans="1:17" s="7" customFormat="1" ht="15" customHeight="1">
      <c r="A11" s="14"/>
      <c r="B11" s="6"/>
      <c r="C11" s="6"/>
      <c r="D11" s="3"/>
      <c r="E11" s="4"/>
      <c r="F11" s="9"/>
      <c r="G11" s="6"/>
      <c r="H11" s="6"/>
      <c r="I11" s="90"/>
      <c r="J11" s="6"/>
      <c r="K11" s="6"/>
      <c r="L11" s="6"/>
      <c r="M11" s="6"/>
      <c r="N11" s="6"/>
      <c r="O11" s="6"/>
      <c r="P11" s="6"/>
      <c r="Q11" s="6"/>
    </row>
    <row r="12" spans="1:17" s="36" customFormat="1" ht="12.75">
      <c r="A12" s="47" t="s">
        <v>21</v>
      </c>
      <c r="B12" s="48"/>
      <c r="C12" s="48"/>
      <c r="D12" s="44">
        <v>365000</v>
      </c>
      <c r="E12" s="42"/>
      <c r="I12" s="90"/>
    </row>
    <row r="13" spans="1:17" s="36" customFormat="1" ht="15" customHeight="1">
      <c r="A13" s="43"/>
      <c r="B13" s="49"/>
      <c r="C13" s="49"/>
      <c r="D13" s="49"/>
      <c r="E13" s="54">
        <f>D12*1.25</f>
        <v>456250</v>
      </c>
      <c r="I13" s="90"/>
    </row>
    <row r="14" spans="1:17" s="36" customFormat="1" ht="12.75">
      <c r="A14" s="38"/>
      <c r="B14" s="48"/>
      <c r="C14" s="48"/>
      <c r="D14" s="48"/>
      <c r="E14" s="42"/>
      <c r="I14" s="90"/>
    </row>
    <row r="15" spans="1:17" s="36" customFormat="1" ht="52.5">
      <c r="A15" s="90" t="s">
        <v>41</v>
      </c>
      <c r="B15" s="48"/>
      <c r="C15" s="48"/>
      <c r="D15" s="44">
        <v>115000</v>
      </c>
      <c r="E15" s="42"/>
      <c r="F15" s="91"/>
    </row>
    <row r="16" spans="1:17" s="36" customFormat="1" ht="15" customHeight="1">
      <c r="A16" s="35"/>
      <c r="B16" s="52"/>
      <c r="C16" s="53"/>
      <c r="D16" s="50"/>
      <c r="E16" s="54">
        <f>D15*1.25</f>
        <v>143750</v>
      </c>
      <c r="F16" s="91"/>
    </row>
    <row r="17" spans="1:6" s="36" customFormat="1" ht="15" customHeight="1">
      <c r="A17" s="35"/>
      <c r="B17" s="81"/>
      <c r="C17" s="82"/>
      <c r="D17" s="44"/>
      <c r="E17" s="42"/>
    </row>
    <row r="18" spans="1:6" s="36" customFormat="1" ht="25.5">
      <c r="A18" s="90" t="s">
        <v>13</v>
      </c>
      <c r="B18" s="48"/>
      <c r="C18" s="48"/>
      <c r="D18" s="44">
        <v>60000</v>
      </c>
      <c r="E18" s="42"/>
    </row>
    <row r="19" spans="1:6" s="36" customFormat="1" ht="15" customHeight="1">
      <c r="A19" s="35"/>
      <c r="B19" s="52"/>
      <c r="C19" s="53"/>
      <c r="D19" s="50"/>
      <c r="E19" s="54">
        <f>D18*1.25</f>
        <v>75000</v>
      </c>
    </row>
    <row r="20" spans="1:6" s="36" customFormat="1" ht="12.75">
      <c r="A20" s="35"/>
      <c r="B20" s="31"/>
      <c r="C20" s="33"/>
      <c r="D20" s="44"/>
      <c r="E20" s="34"/>
      <c r="F20" s="37"/>
    </row>
    <row r="21" spans="1:6" s="36" customFormat="1" ht="24" customHeight="1">
      <c r="A21" s="90" t="s">
        <v>31</v>
      </c>
      <c r="D21" s="80">
        <v>110000</v>
      </c>
      <c r="E21" s="42"/>
    </row>
    <row r="22" spans="1:6" s="36" customFormat="1" ht="15" customHeight="1">
      <c r="A22" s="38"/>
      <c r="B22" s="17"/>
      <c r="C22" s="17"/>
      <c r="D22" s="49"/>
      <c r="E22" s="54">
        <f>D21*1.25</f>
        <v>137500</v>
      </c>
    </row>
    <row r="23" spans="1:6" s="36" customFormat="1" ht="15" customHeight="1">
      <c r="A23" s="38"/>
      <c r="D23" s="48"/>
      <c r="E23" s="42"/>
    </row>
    <row r="24" spans="1:6" s="36" customFormat="1" ht="15" customHeight="1">
      <c r="A24" s="38" t="s">
        <v>32</v>
      </c>
      <c r="D24" s="80">
        <v>15000</v>
      </c>
      <c r="E24" s="42"/>
    </row>
    <row r="25" spans="1:6" s="36" customFormat="1" ht="15" customHeight="1">
      <c r="A25" s="38"/>
      <c r="B25" s="17"/>
      <c r="C25" s="17"/>
      <c r="D25" s="49"/>
      <c r="E25" s="54">
        <f>D24*1.25</f>
        <v>18750</v>
      </c>
    </row>
    <row r="26" spans="1:6" s="36" customFormat="1" ht="15" customHeight="1">
      <c r="A26" s="79"/>
      <c r="B26" s="48"/>
      <c r="C26" s="48"/>
      <c r="D26" s="80"/>
      <c r="E26" s="80"/>
      <c r="F26" s="37"/>
    </row>
    <row r="27" spans="1:6" s="36" customFormat="1" ht="25.5" customHeight="1">
      <c r="A27" s="147" t="s">
        <v>25</v>
      </c>
      <c r="B27" s="68"/>
      <c r="D27" s="44">
        <v>55000</v>
      </c>
      <c r="E27" s="69"/>
      <c r="F27" s="37"/>
    </row>
    <row r="28" spans="1:6" s="36" customFormat="1" ht="15" customHeight="1">
      <c r="A28" s="35"/>
      <c r="B28" s="70"/>
      <c r="C28" s="51"/>
      <c r="D28" s="85"/>
      <c r="E28" s="54">
        <f>D27*1.25</f>
        <v>68750</v>
      </c>
      <c r="F28" s="37"/>
    </row>
    <row r="29" spans="1:6" s="36" customFormat="1" ht="15" customHeight="1">
      <c r="A29" s="35"/>
      <c r="B29" s="11"/>
      <c r="C29" s="33"/>
      <c r="D29" s="146"/>
      <c r="E29" s="42"/>
      <c r="F29" s="37"/>
    </row>
    <row r="30" spans="1:6" s="36" customFormat="1" ht="15" customHeight="1">
      <c r="A30" s="35" t="s">
        <v>33</v>
      </c>
      <c r="B30" s="68"/>
      <c r="D30" s="44">
        <v>80000</v>
      </c>
      <c r="E30" s="69"/>
      <c r="F30" s="37"/>
    </row>
    <row r="31" spans="1:6" s="36" customFormat="1" ht="15" customHeight="1">
      <c r="A31" s="35"/>
      <c r="B31" s="70"/>
      <c r="C31" s="51"/>
      <c r="D31" s="85"/>
      <c r="E31" s="54">
        <f>D30*1.25</f>
        <v>100000</v>
      </c>
      <c r="F31" s="37"/>
    </row>
    <row r="32" spans="1:6" s="36" customFormat="1" ht="15" customHeight="1">
      <c r="A32" s="5"/>
      <c r="B32" s="2"/>
      <c r="C32" s="3"/>
      <c r="D32" s="3"/>
      <c r="E32" s="4"/>
      <c r="F32" s="37"/>
    </row>
    <row r="33" spans="1:6" ht="15" customHeight="1">
      <c r="A33" s="15"/>
      <c r="B33" s="16"/>
      <c r="C33" s="17"/>
      <c r="D33" s="15" t="s">
        <v>4</v>
      </c>
      <c r="E33" s="86">
        <f>SUM(E11:E31)</f>
        <v>1000000</v>
      </c>
    </row>
    <row r="34" spans="1:6" ht="15" customHeight="1">
      <c r="A34" s="6"/>
      <c r="B34" s="6"/>
      <c r="C34" s="6"/>
      <c r="D34" s="6"/>
      <c r="E34" s="6"/>
    </row>
    <row r="35" spans="1:6" ht="15" customHeight="1">
      <c r="D35" s="72"/>
      <c r="E35" s="73"/>
    </row>
    <row r="37" spans="1:6" ht="15" customHeight="1">
      <c r="A37" s="6"/>
      <c r="B37" s="74"/>
      <c r="C37" s="33"/>
      <c r="D37" s="33"/>
      <c r="E37" s="34"/>
    </row>
    <row r="38" spans="1:6" ht="15" customHeight="1">
      <c r="A38" s="35"/>
      <c r="B38" s="31"/>
      <c r="C38" s="33"/>
      <c r="D38" s="33"/>
      <c r="E38" s="34"/>
    </row>
    <row r="39" spans="1:6" s="36" customFormat="1" ht="12.75">
      <c r="A39" s="47"/>
      <c r="B39" s="45"/>
      <c r="C39" s="45"/>
      <c r="E39" s="34"/>
      <c r="F39" s="37"/>
    </row>
    <row r="40" spans="1:6" s="36" customFormat="1" ht="15" customHeight="1">
      <c r="A40" s="35"/>
      <c r="B40" s="31"/>
      <c r="C40" s="33"/>
      <c r="D40" s="33"/>
      <c r="E40" s="34"/>
      <c r="F40" s="37"/>
    </row>
    <row r="41" spans="1:6" ht="12.75">
      <c r="A41" s="46"/>
      <c r="B41" s="31"/>
      <c r="C41" s="33"/>
      <c r="D41" s="33"/>
      <c r="E41" s="34"/>
    </row>
    <row r="42" spans="1:6" ht="15" customHeight="1">
      <c r="A42" s="35"/>
      <c r="B42" s="31"/>
      <c r="C42" s="33"/>
      <c r="D42" s="33"/>
      <c r="E42" s="34"/>
    </row>
    <row r="43" spans="1:6" ht="12.75">
      <c r="A43" s="1"/>
      <c r="B43" s="31"/>
      <c r="C43" s="33"/>
      <c r="D43" s="33"/>
      <c r="E43" s="34"/>
    </row>
    <row r="46" spans="1:6" ht="15" customHeight="1">
      <c r="D46" s="77"/>
      <c r="E46" s="78"/>
    </row>
  </sheetData>
  <mergeCells count="3">
    <mergeCell ref="B5:E5"/>
    <mergeCell ref="A7:E7"/>
    <mergeCell ref="A1:A3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view="pageBreakPreview" topLeftCell="A7" zoomScaleSheetLayoutView="100" workbookViewId="0">
      <selection activeCell="H12" sqref="H12"/>
    </sheetView>
  </sheetViews>
  <sheetFormatPr defaultRowHeight="15" customHeight="1"/>
  <cols>
    <col min="1" max="1" width="43.28515625" style="24" customWidth="1"/>
    <col min="2" max="2" width="5" style="18" customWidth="1"/>
    <col min="3" max="3" width="9" style="19" customWidth="1"/>
    <col min="4" max="4" width="12.7109375" style="20" customWidth="1"/>
    <col min="5" max="5" width="12.7109375" style="21" customWidth="1"/>
    <col min="6" max="6" width="13.28515625" style="22" customWidth="1"/>
    <col min="7" max="7" width="9.140625" style="22"/>
    <col min="8" max="8" width="83.140625" style="22" bestFit="1" customWidth="1"/>
    <col min="9" max="16384" width="9.140625" style="22"/>
  </cols>
  <sheetData>
    <row r="1" spans="1:6" ht="15" customHeight="1">
      <c r="A1" s="151" t="s">
        <v>18</v>
      </c>
      <c r="F1" s="22" t="s">
        <v>9</v>
      </c>
    </row>
    <row r="2" spans="1:6" s="36" customFormat="1" ht="15" customHeight="1">
      <c r="A2" s="151"/>
      <c r="B2" s="31"/>
      <c r="C2" s="33"/>
      <c r="D2" s="33"/>
      <c r="E2" s="34"/>
      <c r="F2" s="37"/>
    </row>
    <row r="3" spans="1:6" ht="69.75" customHeight="1">
      <c r="A3" s="151"/>
      <c r="C3" s="23"/>
      <c r="D3" s="29"/>
      <c r="E3" s="29"/>
    </row>
    <row r="4" spans="1:6" s="41" customFormat="1" ht="14.25" customHeight="1">
      <c r="A4" s="8"/>
      <c r="B4" s="18"/>
      <c r="C4" s="23"/>
      <c r="D4" s="29"/>
      <c r="E4" s="29"/>
    </row>
    <row r="5" spans="1:6" ht="15" customHeight="1">
      <c r="A5" s="84" t="s">
        <v>1</v>
      </c>
      <c r="B5" s="152" t="s">
        <v>2</v>
      </c>
      <c r="C5" s="152"/>
      <c r="D5" s="152"/>
      <c r="E5" s="152"/>
    </row>
    <row r="6" spans="1:6" ht="15" customHeight="1">
      <c r="A6" s="83"/>
      <c r="B6" s="152"/>
      <c r="C6" s="152"/>
      <c r="D6" s="152"/>
      <c r="E6" s="152"/>
    </row>
    <row r="7" spans="1:6" s="36" customFormat="1" ht="39.950000000000003" customHeight="1">
      <c r="A7" s="149" t="s">
        <v>24</v>
      </c>
      <c r="B7" s="149"/>
      <c r="C7" s="149"/>
      <c r="D7" s="149"/>
      <c r="E7" s="149"/>
    </row>
    <row r="8" spans="1:6" s="36" customFormat="1" ht="15.75">
      <c r="A8" s="55"/>
      <c r="B8" s="30"/>
      <c r="C8" s="10"/>
      <c r="D8" s="33"/>
      <c r="E8" s="33"/>
    </row>
    <row r="9" spans="1:6" ht="15" customHeight="1">
      <c r="D9" s="25" t="s">
        <v>0</v>
      </c>
      <c r="E9" s="25" t="s">
        <v>0</v>
      </c>
    </row>
    <row r="10" spans="1:6" ht="15" customHeight="1">
      <c r="D10" s="26" t="s">
        <v>3</v>
      </c>
      <c r="E10" s="26" t="s">
        <v>5</v>
      </c>
    </row>
    <row r="11" spans="1:6" ht="15" customHeight="1">
      <c r="D11" s="26"/>
      <c r="E11" s="26"/>
    </row>
    <row r="12" spans="1:6" ht="51">
      <c r="A12" s="63" t="s">
        <v>38</v>
      </c>
      <c r="B12" s="57"/>
      <c r="C12" s="58"/>
      <c r="D12" s="59">
        <v>305000</v>
      </c>
      <c r="E12" s="59"/>
    </row>
    <row r="13" spans="1:6" ht="15" customHeight="1">
      <c r="A13" s="60"/>
      <c r="B13" s="64"/>
      <c r="C13" s="65"/>
      <c r="D13" s="66"/>
      <c r="E13" s="88">
        <f>D12*1.25</f>
        <v>381250</v>
      </c>
    </row>
    <row r="14" spans="1:6" ht="15" customHeight="1">
      <c r="A14" s="60"/>
      <c r="B14" s="57"/>
      <c r="C14" s="58"/>
      <c r="D14" s="59"/>
      <c r="E14" s="89"/>
    </row>
    <row r="15" spans="1:6" ht="38.25">
      <c r="A15" s="63" t="s">
        <v>39</v>
      </c>
      <c r="B15" s="57"/>
      <c r="C15" s="58"/>
      <c r="D15" s="59">
        <v>195000</v>
      </c>
      <c r="E15" s="89"/>
    </row>
    <row r="16" spans="1:6" ht="15" customHeight="1">
      <c r="A16" s="60"/>
      <c r="B16" s="64"/>
      <c r="C16" s="65"/>
      <c r="D16" s="66"/>
      <c r="E16" s="88">
        <f>D15*1.25</f>
        <v>243750</v>
      </c>
    </row>
    <row r="17" spans="1:8" s="41" customFormat="1" ht="15" customHeight="1">
      <c r="A17" s="60"/>
      <c r="B17" s="57"/>
      <c r="C17" s="58"/>
      <c r="D17" s="67"/>
      <c r="E17" s="89"/>
    </row>
    <row r="18" spans="1:8" s="41" customFormat="1" ht="25.5">
      <c r="A18" s="61" t="s">
        <v>11</v>
      </c>
      <c r="B18" s="62"/>
      <c r="C18" s="58"/>
      <c r="D18" s="67">
        <v>30000</v>
      </c>
      <c r="E18" s="89"/>
    </row>
    <row r="19" spans="1:8" s="41" customFormat="1" ht="15" customHeight="1">
      <c r="A19" s="61"/>
      <c r="B19" s="64"/>
      <c r="C19" s="65"/>
      <c r="D19" s="66"/>
      <c r="E19" s="88">
        <f>D18*1.25</f>
        <v>37500</v>
      </c>
    </row>
    <row r="20" spans="1:8" s="41" customFormat="1" ht="15" customHeight="1">
      <c r="A20" s="60"/>
      <c r="B20" s="57"/>
      <c r="C20" s="58"/>
      <c r="D20" s="67"/>
      <c r="E20" s="89"/>
    </row>
    <row r="21" spans="1:8" s="41" customFormat="1" ht="25.5">
      <c r="A21" s="61" t="s">
        <v>20</v>
      </c>
      <c r="B21" s="62"/>
      <c r="C21" s="58"/>
      <c r="D21" s="67">
        <v>130000</v>
      </c>
      <c r="E21" s="89"/>
      <c r="F21" s="71"/>
    </row>
    <row r="22" spans="1:8" s="41" customFormat="1" ht="15" customHeight="1">
      <c r="A22" s="61"/>
      <c r="B22" s="64"/>
      <c r="C22" s="65"/>
      <c r="D22" s="66"/>
      <c r="E22" s="88">
        <f>D21*1.25</f>
        <v>162500</v>
      </c>
    </row>
    <row r="23" spans="1:8" s="41" customFormat="1" ht="15" customHeight="1">
      <c r="A23" s="24"/>
      <c r="B23" s="18"/>
      <c r="C23" s="19"/>
      <c r="D23" s="20"/>
      <c r="E23" s="27"/>
    </row>
    <row r="24" spans="1:8" ht="15" customHeight="1">
      <c r="A24" s="15"/>
      <c r="B24" s="28"/>
      <c r="C24" s="28"/>
      <c r="D24" s="15" t="s">
        <v>4</v>
      </c>
      <c r="E24" s="87">
        <f>SUM(E11:E23)</f>
        <v>825000</v>
      </c>
    </row>
    <row r="25" spans="1:8" ht="15" customHeight="1">
      <c r="F25" s="71"/>
      <c r="H25" s="71"/>
    </row>
    <row r="26" spans="1:8" ht="15" customHeight="1">
      <c r="A26" s="22"/>
      <c r="B26" s="22"/>
      <c r="C26" s="22"/>
      <c r="D26" s="22"/>
      <c r="E26" s="22"/>
    </row>
    <row r="27" spans="1:8" s="39" customFormat="1" ht="21" customHeight="1">
      <c r="A27" s="35"/>
      <c r="B27" s="31"/>
      <c r="C27" s="32"/>
      <c r="D27" s="72"/>
      <c r="E27" s="73"/>
      <c r="F27" s="40"/>
    </row>
    <row r="28" spans="1:8" s="39" customFormat="1" ht="15" customHeight="1">
      <c r="A28" s="35"/>
      <c r="B28" s="31"/>
      <c r="C28" s="32"/>
      <c r="D28" s="33"/>
      <c r="E28" s="34"/>
      <c r="F28" s="40"/>
    </row>
    <row r="29" spans="1:8" s="36" customFormat="1" ht="15" customHeight="1">
      <c r="A29" s="35"/>
      <c r="B29" s="31"/>
      <c r="C29" s="76"/>
      <c r="D29" s="72"/>
      <c r="F29" s="37"/>
    </row>
    <row r="30" spans="1:8" s="36" customFormat="1" ht="15" customHeight="1">
      <c r="A30" s="35"/>
      <c r="B30" s="31"/>
      <c r="E30" s="34"/>
      <c r="F30" s="37"/>
    </row>
    <row r="31" spans="1:8" s="36" customFormat="1" ht="15" customHeight="1">
      <c r="B31" s="74"/>
      <c r="C31" s="32"/>
      <c r="D31" s="33"/>
      <c r="E31" s="34"/>
      <c r="F31" s="37"/>
    </row>
    <row r="32" spans="1:8" s="36" customFormat="1" ht="15" customHeight="1">
      <c r="A32" s="35"/>
      <c r="B32" s="31"/>
      <c r="C32" s="32"/>
      <c r="D32" s="33"/>
      <c r="E32" s="34"/>
      <c r="F32" s="37"/>
    </row>
    <row r="33" spans="1:6" s="36" customFormat="1" ht="12.75">
      <c r="A33" s="61"/>
      <c r="B33" s="31"/>
      <c r="C33" s="75"/>
      <c r="D33" s="33"/>
      <c r="E33" s="34"/>
      <c r="F33" s="37"/>
    </row>
    <row r="34" spans="1:6" s="36" customFormat="1" ht="15" customHeight="1">
      <c r="A34" s="35"/>
      <c r="B34" s="31"/>
      <c r="C34" s="32"/>
      <c r="D34" s="33"/>
      <c r="E34" s="34"/>
      <c r="F34" s="37"/>
    </row>
    <row r="35" spans="1:6" s="36" customFormat="1" ht="12.75">
      <c r="A35" s="56"/>
      <c r="B35" s="31"/>
      <c r="C35" s="75"/>
      <c r="D35" s="33"/>
      <c r="E35" s="34"/>
      <c r="F35" s="37"/>
    </row>
    <row r="36" spans="1:6" s="39" customFormat="1" ht="15" customHeight="1">
      <c r="A36" s="35"/>
      <c r="B36" s="31"/>
      <c r="C36" s="32"/>
      <c r="D36" s="33"/>
      <c r="E36" s="34"/>
      <c r="F36" s="40"/>
    </row>
    <row r="37" spans="1:6" s="39" customFormat="1" ht="13.5">
      <c r="A37" s="35"/>
      <c r="B37" s="31"/>
      <c r="C37" s="75"/>
      <c r="D37" s="77"/>
      <c r="E37" s="78"/>
      <c r="F37" s="40"/>
    </row>
  </sheetData>
  <mergeCells count="3">
    <mergeCell ref="A7:E7"/>
    <mergeCell ref="B5:E6"/>
    <mergeCell ref="A1:A3"/>
  </mergeCells>
  <phoneticPr fontId="0" type="noConversion"/>
  <pageMargins left="0.7" right="0.7" top="0.75" bottom="0.75" header="0.3" footer="0.3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6</vt:i4>
      </vt:variant>
    </vt:vector>
  </HeadingPairs>
  <TitlesOfParts>
    <vt:vector size="9" baseType="lpstr">
      <vt:lpstr>Prilog 1 - Ner.ces.</vt:lpstr>
      <vt:lpstr>Prilog 2 - Jav.pov.</vt:lpstr>
      <vt:lpstr>Prilog 3 - Jav.ras.</vt:lpstr>
      <vt:lpstr>'Prilog 1 - Ner.ces.'!Podrucje_ispisa</vt:lpstr>
      <vt:lpstr>'Prilog 2 - Jav.pov.'!Podrucje_ispisa</vt:lpstr>
      <vt:lpstr>'Prilog 3 - Jav.ras.'!Podrucje_ispisa</vt:lpstr>
      <vt:lpstr>'Prilog 1 - Ner.ces.'!Print_Area</vt:lpstr>
      <vt:lpstr>'Prilog 2 - Jav.pov.'!Print_Area</vt:lpstr>
      <vt:lpstr>'Prilog 3 - Jav.ras.'!Print_Area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Braco</dc:creator>
  <cp:lastModifiedBy>Grad</cp:lastModifiedBy>
  <cp:lastPrinted>2019-06-19T09:57:57Z</cp:lastPrinted>
  <dcterms:created xsi:type="dcterms:W3CDTF">2006-04-03T08:40:28Z</dcterms:created>
  <dcterms:modified xsi:type="dcterms:W3CDTF">2019-12-06T12:19:41Z</dcterms:modified>
</cp:coreProperties>
</file>