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F75B11E8-35DA-412C-81D9-7732F52760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F275" i="9" s="1"/>
  <c r="H279" i="9"/>
  <c r="G279" i="9"/>
  <c r="E279" i="9" s="1"/>
  <c r="F279" i="9"/>
  <c r="B279" i="9"/>
  <c r="F278" i="9"/>
  <c r="F277" i="9"/>
  <c r="F276" i="9"/>
  <c r="L274" i="9"/>
  <c r="F274" i="9" s="1"/>
  <c r="H274" i="9"/>
  <c r="I273" i="9"/>
  <c r="H273" i="9"/>
  <c r="F273" i="9"/>
  <c r="E272" i="9"/>
  <c r="M271" i="9"/>
  <c r="L271" i="9"/>
  <c r="E271" i="9"/>
  <c r="M270" i="9"/>
  <c r="F270" i="9" s="1"/>
  <c r="L270" i="9"/>
  <c r="E270" i="9"/>
  <c r="B270" i="9" s="1"/>
  <c r="M269" i="9"/>
  <c r="L269" i="9"/>
  <c r="F269" i="9"/>
  <c r="E269" i="9"/>
  <c r="B269" i="9" s="1"/>
  <c r="M268" i="9"/>
  <c r="L268" i="9"/>
  <c r="E268" i="9"/>
  <c r="M267" i="9"/>
  <c r="L267" i="9"/>
  <c r="F267" i="9" s="1"/>
  <c r="E267" i="9"/>
  <c r="B267" i="9" s="1"/>
  <c r="M266" i="9"/>
  <c r="L266" i="9"/>
  <c r="F266" i="9" s="1"/>
  <c r="B266" i="9" s="1"/>
  <c r="E266" i="9"/>
  <c r="M265" i="9"/>
  <c r="L265" i="9"/>
  <c r="F265" i="9"/>
  <c r="E265" i="9"/>
  <c r="M264" i="9"/>
  <c r="L264" i="9"/>
  <c r="F264" i="9"/>
  <c r="E264" i="9"/>
  <c r="B264" i="9"/>
  <c r="M263" i="9"/>
  <c r="L263" i="9"/>
  <c r="F263" i="9" s="1"/>
  <c r="B263" i="9" s="1"/>
  <c r="E263" i="9"/>
  <c r="M262" i="9"/>
  <c r="F262" i="9" s="1"/>
  <c r="L262" i="9"/>
  <c r="E262" i="9"/>
  <c r="M261" i="9"/>
  <c r="L261" i="9"/>
  <c r="F261" i="9"/>
  <c r="E261" i="9"/>
  <c r="B261" i="9" s="1"/>
  <c r="M260" i="9"/>
  <c r="L260" i="9"/>
  <c r="F260" i="9" s="1"/>
  <c r="E260" i="9"/>
  <c r="M259" i="9"/>
  <c r="L259" i="9"/>
  <c r="F259" i="9" s="1"/>
  <c r="B259" i="9" s="1"/>
  <c r="E259" i="9"/>
  <c r="M258" i="9"/>
  <c r="L258" i="9"/>
  <c r="F258" i="9" s="1"/>
  <c r="B258" i="9" s="1"/>
  <c r="E258" i="9"/>
  <c r="M257" i="9"/>
  <c r="L257" i="9"/>
  <c r="F257" i="9" s="1"/>
  <c r="E257" i="9"/>
  <c r="M256" i="9"/>
  <c r="L256" i="9"/>
  <c r="F256" i="9"/>
  <c r="B256" i="9" s="1"/>
  <c r="E256" i="9"/>
  <c r="M255" i="9"/>
  <c r="L255" i="9"/>
  <c r="E255" i="9"/>
  <c r="M254" i="9"/>
  <c r="L254" i="9"/>
  <c r="F254" i="9"/>
  <c r="E254" i="9"/>
  <c r="M253" i="9"/>
  <c r="L253" i="9"/>
  <c r="F253" i="9"/>
  <c r="E253" i="9"/>
  <c r="B253" i="9" s="1"/>
  <c r="M252" i="9"/>
  <c r="L252" i="9"/>
  <c r="F252" i="9" s="1"/>
  <c r="E252" i="9"/>
  <c r="B252" i="9" s="1"/>
  <c r="M251" i="9"/>
  <c r="L251" i="9"/>
  <c r="F251" i="9" s="1"/>
  <c r="E251" i="9"/>
  <c r="B251" i="9" s="1"/>
  <c r="M250" i="9"/>
  <c r="L250" i="9"/>
  <c r="F250" i="9" s="1"/>
  <c r="E250" i="9"/>
  <c r="B250" i="9"/>
  <c r="M249" i="9"/>
  <c r="L249" i="9"/>
  <c r="F249" i="9"/>
  <c r="E249" i="9"/>
  <c r="M248" i="9"/>
  <c r="L248" i="9"/>
  <c r="F248" i="9"/>
  <c r="B248" i="9" s="1"/>
  <c r="E248" i="9"/>
  <c r="M247" i="9"/>
  <c r="L247" i="9"/>
  <c r="F247" i="9" s="1"/>
  <c r="B247" i="9" s="1"/>
  <c r="E247" i="9"/>
  <c r="M246" i="9"/>
  <c r="F246" i="9" s="1"/>
  <c r="L246" i="9"/>
  <c r="E246" i="9"/>
  <c r="M245" i="9"/>
  <c r="L245" i="9"/>
  <c r="F245" i="9"/>
  <c r="E245" i="9"/>
  <c r="B245" i="9" s="1"/>
  <c r="M244" i="9"/>
  <c r="L244" i="9"/>
  <c r="E244" i="9"/>
  <c r="M243" i="9"/>
  <c r="L243" i="9"/>
  <c r="F243" i="9" s="1"/>
  <c r="E243" i="9"/>
  <c r="B243" i="9"/>
  <c r="M242" i="9"/>
  <c r="L242" i="9"/>
  <c r="F242" i="9" s="1"/>
  <c r="B242" i="9" s="1"/>
  <c r="E242" i="9"/>
  <c r="M241" i="9"/>
  <c r="L241" i="9"/>
  <c r="F241" i="9"/>
  <c r="E241" i="9"/>
  <c r="B241" i="9" s="1"/>
  <c r="M240" i="9"/>
  <c r="L240" i="9"/>
  <c r="F240" i="9"/>
  <c r="E240" i="9"/>
  <c r="B240" i="9"/>
  <c r="M239" i="9"/>
  <c r="L239" i="9"/>
  <c r="F239" i="9" s="1"/>
  <c r="B239" i="9" s="1"/>
  <c r="E239" i="9"/>
  <c r="M238" i="9"/>
  <c r="L238" i="9"/>
  <c r="F238" i="9"/>
  <c r="E238" i="9"/>
  <c r="B238" i="9" s="1"/>
  <c r="M237" i="9"/>
  <c r="L237" i="9"/>
  <c r="F237" i="9"/>
  <c r="E237" i="9"/>
  <c r="B237" i="9" s="1"/>
  <c r="M236" i="9"/>
  <c r="L236" i="9"/>
  <c r="F236" i="9" s="1"/>
  <c r="E236" i="9"/>
  <c r="M235" i="9"/>
  <c r="L235" i="9"/>
  <c r="F235" i="9" s="1"/>
  <c r="E235" i="9"/>
  <c r="B235" i="9"/>
  <c r="M234" i="9"/>
  <c r="L234" i="9"/>
  <c r="F234" i="9" s="1"/>
  <c r="E234" i="9"/>
  <c r="B234" i="9"/>
  <c r="M233" i="9"/>
  <c r="L233" i="9"/>
  <c r="F233" i="9" s="1"/>
  <c r="E233" i="9"/>
  <c r="B233" i="9" s="1"/>
  <c r="M232" i="9"/>
  <c r="L232" i="9"/>
  <c r="F232" i="9"/>
  <c r="B232" i="9" s="1"/>
  <c r="E232" i="9"/>
  <c r="M231" i="9"/>
  <c r="L231" i="9"/>
  <c r="E231" i="9"/>
  <c r="M230" i="9"/>
  <c r="F230" i="9" s="1"/>
  <c r="L230" i="9"/>
  <c r="E230" i="9"/>
  <c r="M229" i="9"/>
  <c r="L229" i="9"/>
  <c r="F229" i="9"/>
  <c r="E229" i="9"/>
  <c r="B229" i="9" s="1"/>
  <c r="M228" i="9"/>
  <c r="L228" i="9"/>
  <c r="E228" i="9"/>
  <c r="M227" i="9"/>
  <c r="L227" i="9"/>
  <c r="F227" i="9" s="1"/>
  <c r="E227" i="9"/>
  <c r="B227" i="9" s="1"/>
  <c r="M226" i="9"/>
  <c r="L226" i="9"/>
  <c r="E226" i="9"/>
  <c r="H225" i="9"/>
  <c r="G225" i="9"/>
  <c r="F225" i="9"/>
  <c r="M224" i="9"/>
  <c r="L224" i="9"/>
  <c r="F224" i="9"/>
  <c r="B224" i="9" s="1"/>
  <c r="E224" i="9"/>
  <c r="M223" i="9"/>
  <c r="L223" i="9"/>
  <c r="F223" i="9" s="1"/>
  <c r="B223" i="9" s="1"/>
  <c r="E223" i="9"/>
  <c r="M222" i="9"/>
  <c r="F222" i="9" s="1"/>
  <c r="L222" i="9"/>
  <c r="E222" i="9"/>
  <c r="M221" i="9"/>
  <c r="L221" i="9"/>
  <c r="F221" i="9" s="1"/>
  <c r="E221" i="9"/>
  <c r="M220" i="9"/>
  <c r="L220" i="9"/>
  <c r="E220" i="9"/>
  <c r="M219" i="9"/>
  <c r="L219" i="9"/>
  <c r="E219" i="9"/>
  <c r="M218" i="9"/>
  <c r="L218" i="9"/>
  <c r="F218" i="9" s="1"/>
  <c r="B218" i="9" s="1"/>
  <c r="E218" i="9"/>
  <c r="M217" i="9"/>
  <c r="L217" i="9"/>
  <c r="F217" i="9" s="1"/>
  <c r="E217" i="9"/>
  <c r="M216" i="9"/>
  <c r="L216" i="9"/>
  <c r="E216" i="9"/>
  <c r="M215" i="9"/>
  <c r="L215" i="9"/>
  <c r="E215" i="9"/>
  <c r="M214" i="9"/>
  <c r="L214" i="9"/>
  <c r="E214" i="9"/>
  <c r="M213" i="9"/>
  <c r="L213" i="9"/>
  <c r="F213" i="9" s="1"/>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H165" i="9"/>
  <c r="F165" i="9"/>
  <c r="F164" i="9"/>
  <c r="F163" i="9"/>
  <c r="F162" i="9"/>
  <c r="F161" i="9"/>
  <c r="F160" i="9"/>
  <c r="H159" i="9"/>
  <c r="G159" i="9"/>
  <c r="F159" i="9"/>
  <c r="H158" i="9"/>
  <c r="G158" i="9"/>
  <c r="E158" i="9" s="1"/>
  <c r="B158" i="9" s="1"/>
  <c r="F158" i="9"/>
  <c r="H157" i="9"/>
  <c r="G157" i="9"/>
  <c r="E157" i="9" s="1"/>
  <c r="F157" i="9"/>
  <c r="B157" i="9"/>
  <c r="H156" i="9"/>
  <c r="G156" i="9"/>
  <c r="E156" i="9" s="1"/>
  <c r="B156" i="9" s="1"/>
  <c r="F156" i="9"/>
  <c r="H155" i="9"/>
  <c r="G155" i="9"/>
  <c r="F155" i="9"/>
  <c r="E155" i="9"/>
  <c r="B155" i="9"/>
  <c r="H154" i="9"/>
  <c r="G154" i="9"/>
  <c r="E154" i="9" s="1"/>
  <c r="B154" i="9" s="1"/>
  <c r="F154" i="9"/>
  <c r="H153" i="9"/>
  <c r="G153" i="9"/>
  <c r="F153" i="9"/>
  <c r="E153" i="9"/>
  <c r="B153" i="9" s="1"/>
  <c r="H152" i="9"/>
  <c r="G152" i="9"/>
  <c r="E152" i="9" s="1"/>
  <c r="B152" i="9" s="1"/>
  <c r="F152" i="9"/>
  <c r="H151" i="9"/>
  <c r="G151" i="9"/>
  <c r="E151" i="9" s="1"/>
  <c r="B151" i="9" s="1"/>
  <c r="F151" i="9"/>
  <c r="H150" i="9"/>
  <c r="G150" i="9"/>
  <c r="E150" i="9" s="1"/>
  <c r="B150" i="9" s="1"/>
  <c r="F150" i="9"/>
  <c r="H149" i="9"/>
  <c r="G149" i="9"/>
  <c r="E149" i="9" s="1"/>
  <c r="F149" i="9"/>
  <c r="B149" i="9"/>
  <c r="H148" i="9"/>
  <c r="G148" i="9"/>
  <c r="E148" i="9" s="1"/>
  <c r="F148" i="9"/>
  <c r="H147" i="9"/>
  <c r="G147" i="9"/>
  <c r="F147" i="9"/>
  <c r="E147" i="9"/>
  <c r="B147" i="9"/>
  <c r="H146" i="9"/>
  <c r="G146" i="9"/>
  <c r="F146" i="9"/>
  <c r="H145" i="9"/>
  <c r="E145" i="9" s="1"/>
  <c r="G145" i="9"/>
  <c r="F145" i="9"/>
  <c r="H144" i="9"/>
  <c r="G144" i="9"/>
  <c r="F144" i="9"/>
  <c r="E144" i="9"/>
  <c r="B144" i="9" s="1"/>
  <c r="H143" i="9"/>
  <c r="G143" i="9"/>
  <c r="E143" i="9" s="1"/>
  <c r="B143" i="9" s="1"/>
  <c r="F143" i="9"/>
  <c r="F142" i="9"/>
  <c r="H141" i="9"/>
  <c r="G141" i="9"/>
  <c r="E141" i="9" s="1"/>
  <c r="F141" i="9"/>
  <c r="B141" i="9"/>
  <c r="H140" i="9"/>
  <c r="G140" i="9"/>
  <c r="E140" i="9" s="1"/>
  <c r="B140" i="9" s="1"/>
  <c r="F140" i="9"/>
  <c r="H139" i="9"/>
  <c r="E139" i="9" s="1"/>
  <c r="B139" i="9" s="1"/>
  <c r="G139" i="9"/>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F132" i="9"/>
  <c r="H131" i="9"/>
  <c r="G131" i="9"/>
  <c r="F131" i="9"/>
  <c r="B131" i="9" s="1"/>
  <c r="E131" i="9"/>
  <c r="H130" i="9"/>
  <c r="G130" i="9"/>
  <c r="F130" i="9"/>
  <c r="H129" i="9"/>
  <c r="E129" i="9" s="1"/>
  <c r="B129" i="9" s="1"/>
  <c r="G129" i="9"/>
  <c r="F129" i="9"/>
  <c r="H128" i="9"/>
  <c r="G128" i="9"/>
  <c r="F128" i="9"/>
  <c r="E128" i="9"/>
  <c r="B128" i="9" s="1"/>
  <c r="H127" i="9"/>
  <c r="G127" i="9"/>
  <c r="F127" i="9"/>
  <c r="H126" i="9"/>
  <c r="G126" i="9"/>
  <c r="E126" i="9" s="1"/>
  <c r="F126" i="9"/>
  <c r="B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H120" i="9"/>
  <c r="G120" i="9"/>
  <c r="F120" i="9"/>
  <c r="E120" i="9"/>
  <c r="B120" i="9" s="1"/>
  <c r="H119" i="9"/>
  <c r="G119" i="9"/>
  <c r="E119" i="9" s="1"/>
  <c r="B119" i="9" s="1"/>
  <c r="F119" i="9"/>
  <c r="H118" i="9"/>
  <c r="G118" i="9"/>
  <c r="E118" i="9" s="1"/>
  <c r="B118" i="9" s="1"/>
  <c r="F118" i="9"/>
  <c r="H117" i="9"/>
  <c r="G117" i="9"/>
  <c r="E117" i="9" s="1"/>
  <c r="B117" i="9" s="1"/>
  <c r="F117" i="9"/>
  <c r="H116" i="9"/>
  <c r="G116" i="9"/>
  <c r="E116" i="9" s="1"/>
  <c r="F116" i="9"/>
  <c r="H115" i="9"/>
  <c r="G115" i="9"/>
  <c r="E115" i="9" s="1"/>
  <c r="F115" i="9"/>
  <c r="B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E109" i="9" s="1"/>
  <c r="F109" i="9"/>
  <c r="B109" i="9"/>
  <c r="H108" i="9"/>
  <c r="G108" i="9"/>
  <c r="E108" i="9" s="1"/>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H102" i="9"/>
  <c r="G102" i="9"/>
  <c r="F102" i="9"/>
  <c r="E102" i="9"/>
  <c r="B102" i="9" s="1"/>
  <c r="H101" i="9"/>
  <c r="G101" i="9"/>
  <c r="E101" i="9" s="1"/>
  <c r="F101" i="9"/>
  <c r="B101" i="9"/>
  <c r="H100" i="9"/>
  <c r="G100" i="9"/>
  <c r="E100" i="9" s="1"/>
  <c r="F100" i="9"/>
  <c r="H99" i="9"/>
  <c r="G99" i="9"/>
  <c r="E99" i="9" s="1"/>
  <c r="B99" i="9" s="1"/>
  <c r="F99" i="9"/>
  <c r="H98" i="9"/>
  <c r="G98" i="9"/>
  <c r="F98" i="9"/>
  <c r="H97" i="9"/>
  <c r="E97" i="9" s="1"/>
  <c r="B97" i="9" s="1"/>
  <c r="G97" i="9"/>
  <c r="F97" i="9"/>
  <c r="H96" i="9"/>
  <c r="G96" i="9"/>
  <c r="F96" i="9"/>
  <c r="E96" i="9"/>
  <c r="B96" i="9" s="1"/>
  <c r="H95" i="9"/>
  <c r="G95" i="9"/>
  <c r="F95" i="9"/>
  <c r="H94" i="9"/>
  <c r="G94" i="9"/>
  <c r="E94" i="9" s="1"/>
  <c r="F94" i="9"/>
  <c r="B94" i="9"/>
  <c r="H93" i="9"/>
  <c r="G93" i="9"/>
  <c r="E93" i="9" s="1"/>
  <c r="B93" i="9" s="1"/>
  <c r="F93" i="9"/>
  <c r="H92" i="9"/>
  <c r="G92" i="9"/>
  <c r="E92" i="9" s="1"/>
  <c r="B92" i="9" s="1"/>
  <c r="F92" i="9"/>
  <c r="H91" i="9"/>
  <c r="G91" i="9"/>
  <c r="E91" i="9" s="1"/>
  <c r="B91" i="9" s="1"/>
  <c r="F91" i="9"/>
  <c r="H90" i="9"/>
  <c r="G90" i="9"/>
  <c r="F90" i="9"/>
  <c r="H89" i="9"/>
  <c r="G89" i="9"/>
  <c r="F89" i="9"/>
  <c r="E89" i="9"/>
  <c r="H88" i="9"/>
  <c r="G88" i="9"/>
  <c r="F88" i="9"/>
  <c r="E88" i="9"/>
  <c r="B88" i="9" s="1"/>
  <c r="H87" i="9"/>
  <c r="G87" i="9"/>
  <c r="E87" i="9" s="1"/>
  <c r="B87" i="9" s="1"/>
  <c r="F87" i="9"/>
  <c r="H86" i="9"/>
  <c r="G86" i="9"/>
  <c r="E86" i="9" s="1"/>
  <c r="F86" i="9"/>
  <c r="B86" i="9"/>
  <c r="H85" i="9"/>
  <c r="G85" i="9"/>
  <c r="E85" i="9" s="1"/>
  <c r="B85" i="9" s="1"/>
  <c r="F85" i="9"/>
  <c r="H84" i="9"/>
  <c r="G84" i="9"/>
  <c r="E84" i="9" s="1"/>
  <c r="B84" i="9" s="1"/>
  <c r="F84" i="9"/>
  <c r="H83" i="9"/>
  <c r="G83" i="9"/>
  <c r="F83" i="9"/>
  <c r="B83" i="9" s="1"/>
  <c r="E83" i="9"/>
  <c r="H82" i="9"/>
  <c r="G82" i="9"/>
  <c r="F82" i="9"/>
  <c r="H81" i="9"/>
  <c r="G81" i="9"/>
  <c r="F81" i="9"/>
  <c r="E81" i="9"/>
  <c r="B81" i="9" s="1"/>
  <c r="H80" i="9"/>
  <c r="G80" i="9"/>
  <c r="F80" i="9"/>
  <c r="E80" i="9"/>
  <c r="B80" i="9" s="1"/>
  <c r="H79" i="9"/>
  <c r="G79" i="9"/>
  <c r="F79" i="9"/>
  <c r="H78" i="9"/>
  <c r="G78" i="9"/>
  <c r="F78" i="9"/>
  <c r="E78" i="9"/>
  <c r="B78" i="9" s="1"/>
  <c r="H77" i="9"/>
  <c r="G77" i="9"/>
  <c r="E77" i="9" s="1"/>
  <c r="F77" i="9"/>
  <c r="B77" i="9"/>
  <c r="H76" i="9"/>
  <c r="G76" i="9"/>
  <c r="E76" i="9" s="1"/>
  <c r="B76" i="9" s="1"/>
  <c r="F76" i="9"/>
  <c r="H75" i="9"/>
  <c r="G75" i="9"/>
  <c r="F75" i="9"/>
  <c r="E75" i="9"/>
  <c r="B75" i="9"/>
  <c r="H74" i="9"/>
  <c r="G74" i="9"/>
  <c r="E74" i="9" s="1"/>
  <c r="B74" i="9" s="1"/>
  <c r="F74" i="9"/>
  <c r="H73" i="9"/>
  <c r="G73" i="9"/>
  <c r="F73" i="9"/>
  <c r="E73" i="9"/>
  <c r="B73" i="9" s="1"/>
  <c r="H72" i="9"/>
  <c r="G72" i="9"/>
  <c r="F72" i="9"/>
  <c r="E72" i="9"/>
  <c r="B72" i="9" s="1"/>
  <c r="H71" i="9"/>
  <c r="G71" i="9"/>
  <c r="E71" i="9" s="1"/>
  <c r="B71" i="9" s="1"/>
  <c r="F71" i="9"/>
  <c r="H70" i="9"/>
  <c r="G70" i="9"/>
  <c r="F70" i="9"/>
  <c r="H69" i="9"/>
  <c r="G69" i="9"/>
  <c r="F69" i="9"/>
  <c r="H68" i="9"/>
  <c r="G68" i="9"/>
  <c r="F68" i="9"/>
  <c r="H67" i="9"/>
  <c r="G67" i="9"/>
  <c r="F67" i="9"/>
  <c r="H66" i="9"/>
  <c r="G66" i="9"/>
  <c r="F66" i="9"/>
  <c r="H65" i="9"/>
  <c r="G65" i="9"/>
  <c r="F65" i="9"/>
  <c r="E65" i="9"/>
  <c r="B65" i="9" s="1"/>
  <c r="H64" i="9"/>
  <c r="G64" i="9"/>
  <c r="F64" i="9"/>
  <c r="E64" i="9"/>
  <c r="B64" i="9" s="1"/>
  <c r="H63" i="9"/>
  <c r="G63" i="9"/>
  <c r="F63" i="9"/>
  <c r="H62" i="9"/>
  <c r="G62" i="9"/>
  <c r="F62" i="9"/>
  <c r="E62" i="9"/>
  <c r="B62" i="9" s="1"/>
  <c r="H61" i="9"/>
  <c r="G61" i="9"/>
  <c r="E61" i="9" s="1"/>
  <c r="F61" i="9"/>
  <c r="B61" i="9"/>
  <c r="H60" i="9"/>
  <c r="G60" i="9"/>
  <c r="E60" i="9" s="1"/>
  <c r="B60" i="9" s="1"/>
  <c r="F60" i="9"/>
  <c r="H59" i="9"/>
  <c r="G59" i="9"/>
  <c r="E59" i="9" s="1"/>
  <c r="B59" i="9" s="1"/>
  <c r="F59" i="9"/>
  <c r="H58" i="9"/>
  <c r="G58" i="9"/>
  <c r="F58" i="9"/>
  <c r="H57" i="9"/>
  <c r="E57" i="9" s="1"/>
  <c r="B57" i="9" s="1"/>
  <c r="G57" i="9"/>
  <c r="F57" i="9"/>
  <c r="H56" i="9"/>
  <c r="E56" i="9" s="1"/>
  <c r="B56" i="9" s="1"/>
  <c r="G56" i="9"/>
  <c r="F56" i="9"/>
  <c r="H55" i="9"/>
  <c r="G55" i="9"/>
  <c r="F55" i="9"/>
  <c r="H54" i="9"/>
  <c r="G54" i="9"/>
  <c r="E54" i="9" s="1"/>
  <c r="F54" i="9"/>
  <c r="B54" i="9"/>
  <c r="H53" i="9"/>
  <c r="G53" i="9"/>
  <c r="E53" i="9" s="1"/>
  <c r="B53" i="9" s="1"/>
  <c r="F53" i="9"/>
  <c r="H52" i="9"/>
  <c r="G52" i="9"/>
  <c r="E52" i="9" s="1"/>
  <c r="B52" i="9" s="1"/>
  <c r="F52" i="9"/>
  <c r="H51" i="9"/>
  <c r="G51" i="9"/>
  <c r="E51" i="9" s="1"/>
  <c r="B51" i="9" s="1"/>
  <c r="F51" i="9"/>
  <c r="H50" i="9"/>
  <c r="G50" i="9"/>
  <c r="F50" i="9"/>
  <c r="H49" i="9"/>
  <c r="G49" i="9"/>
  <c r="F49" i="9"/>
  <c r="E49" i="9"/>
  <c r="H48" i="9"/>
  <c r="G48" i="9"/>
  <c r="F48" i="9"/>
  <c r="E48" i="9"/>
  <c r="B48" i="9" s="1"/>
  <c r="H47" i="9"/>
  <c r="G47" i="9"/>
  <c r="E47" i="9" s="1"/>
  <c r="B47" i="9" s="1"/>
  <c r="F47" i="9"/>
  <c r="H46" i="9"/>
  <c r="G46" i="9"/>
  <c r="E46" i="9" s="1"/>
  <c r="B46" i="9" s="1"/>
  <c r="F46" i="9"/>
  <c r="H45" i="9"/>
  <c r="G45" i="9"/>
  <c r="E45" i="9" s="1"/>
  <c r="B45" i="9" s="1"/>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E37" i="9" s="1"/>
  <c r="B37" i="9" s="1"/>
  <c r="F37" i="9"/>
  <c r="H36" i="9"/>
  <c r="G36" i="9"/>
  <c r="E36" i="9" s="1"/>
  <c r="B36" i="9" s="1"/>
  <c r="F36" i="9"/>
  <c r="H35" i="9"/>
  <c r="G35" i="9"/>
  <c r="E35" i="9" s="1"/>
  <c r="F35" i="9"/>
  <c r="H34" i="9"/>
  <c r="G34" i="9"/>
  <c r="F34" i="9"/>
  <c r="H33" i="9"/>
  <c r="G33" i="9"/>
  <c r="F33" i="9"/>
  <c r="E33" i="9"/>
  <c r="B33" i="9" s="1"/>
  <c r="H32" i="9"/>
  <c r="G32" i="9"/>
  <c r="F32" i="9"/>
  <c r="E32" i="9"/>
  <c r="B32" i="9" s="1"/>
  <c r="H31" i="9"/>
  <c r="G31" i="9"/>
  <c r="E31" i="9" s="1"/>
  <c r="B31" i="9" s="1"/>
  <c r="F31" i="9"/>
  <c r="H30" i="9"/>
  <c r="G30" i="9"/>
  <c r="F30" i="9"/>
  <c r="E30" i="9"/>
  <c r="B30" i="9" s="1"/>
  <c r="H29" i="9"/>
  <c r="G29" i="9"/>
  <c r="F29" i="9"/>
  <c r="E29" i="9"/>
  <c r="B29" i="9" s="1"/>
  <c r="H28" i="9"/>
  <c r="G28" i="9"/>
  <c r="F28" i="9"/>
  <c r="H27" i="9"/>
  <c r="G27" i="9"/>
  <c r="F27" i="9"/>
  <c r="E27" i="9"/>
  <c r="B27" i="9" s="1"/>
  <c r="H26" i="9"/>
  <c r="G26" i="9"/>
  <c r="F26" i="9"/>
  <c r="H25" i="9"/>
  <c r="G25" i="9"/>
  <c r="F25" i="9"/>
  <c r="H24" i="9"/>
  <c r="G24" i="9"/>
  <c r="F24" i="9"/>
  <c r="H23" i="9"/>
  <c r="G23" i="9"/>
  <c r="F23" i="9"/>
  <c r="H22" i="9"/>
  <c r="G22" i="9"/>
  <c r="F22" i="9"/>
  <c r="E22" i="9"/>
  <c r="B22" i="9" s="1"/>
  <c r="H21" i="9"/>
  <c r="G21" i="9"/>
  <c r="F21" i="9"/>
  <c r="F20" i="9"/>
  <c r="F4" i="9"/>
  <c r="O3" i="9"/>
  <c r="G274" i="9" s="1"/>
  <c r="I3" i="9"/>
  <c r="H3" i="9"/>
  <c r="G3" i="9"/>
  <c r="D101" i="8"/>
  <c r="C1576" i="1" s="1"/>
  <c r="D95" i="8"/>
  <c r="D90" i="8"/>
  <c r="D85" i="8"/>
  <c r="D80" i="8"/>
  <c r="D75" i="8"/>
  <c r="C1550" i="1" s="1"/>
  <c r="G1550" i="1" s="1"/>
  <c r="D70" i="8"/>
  <c r="D65" i="8"/>
  <c r="D60" i="8"/>
  <c r="D55" i="8"/>
  <c r="D50" i="8"/>
  <c r="D44" i="8"/>
  <c r="D36" i="8"/>
  <c r="C1511" i="1" s="1"/>
  <c r="H1511" i="1" s="1"/>
  <c r="D26" i="8"/>
  <c r="D18" i="8"/>
  <c r="C1493" i="1" s="1"/>
  <c r="D8" i="8"/>
  <c r="D6" i="8" s="1"/>
  <c r="C1481" i="1" s="1"/>
  <c r="E44" i="7"/>
  <c r="D44" i="7"/>
  <c r="E39" i="7"/>
  <c r="E38" i="7" s="1"/>
  <c r="I31" i="3" s="1"/>
  <c r="D39" i="7"/>
  <c r="D38" i="7" s="1"/>
  <c r="H31" i="3" s="1"/>
  <c r="E30" i="7"/>
  <c r="D30" i="7"/>
  <c r="E23" i="7"/>
  <c r="D23" i="7"/>
  <c r="D22" i="7" s="1"/>
  <c r="E7" i="7"/>
  <c r="D7" i="7"/>
  <c r="E6" i="7"/>
  <c r="D6" i="7"/>
  <c r="D5"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E114" i="6" s="1"/>
  <c r="I27" i="3"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F239" i="5"/>
  <c r="E239" i="5"/>
  <c r="D239" i="5"/>
  <c r="E238" i="5"/>
  <c r="D238" i="5"/>
  <c r="F238" i="5" s="1"/>
  <c r="E237" i="5"/>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E190" i="5" s="1"/>
  <c r="H291" i="9" s="1"/>
  <c r="D198" i="5"/>
  <c r="F197" i="5"/>
  <c r="F196" i="5"/>
  <c r="F195" i="5"/>
  <c r="F194" i="5"/>
  <c r="F193" i="5"/>
  <c r="F192" i="5"/>
  <c r="F191" i="5"/>
  <c r="E191" i="5"/>
  <c r="D191" i="5"/>
  <c r="D190" i="5"/>
  <c r="G291" i="9" s="1"/>
  <c r="F189" i="5"/>
  <c r="F188" i="5"/>
  <c r="F187" i="5"/>
  <c r="F186" i="5"/>
  <c r="F185" i="5"/>
  <c r="F184" i="5"/>
  <c r="F183" i="5"/>
  <c r="F182" i="5"/>
  <c r="F181" i="5"/>
  <c r="F180" i="5"/>
  <c r="E180" i="5"/>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79" i="5"/>
  <c r="D78" i="5" s="1"/>
  <c r="F78" i="5"/>
  <c r="F77" i="5"/>
  <c r="F76" i="5"/>
  <c r="F75" i="5"/>
  <c r="F74" i="5"/>
  <c r="F73" i="5"/>
  <c r="F72" i="5"/>
  <c r="F71" i="5"/>
  <c r="E70" i="5"/>
  <c r="E69" i="5" s="1"/>
  <c r="E68" i="5" s="1"/>
  <c r="I21" i="3"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E629" i="4"/>
  <c r="D629" i="4"/>
  <c r="F628" i="4"/>
  <c r="F627" i="4"/>
  <c r="F626" i="4"/>
  <c r="E626" i="4"/>
  <c r="D626" i="4"/>
  <c r="F624" i="4"/>
  <c r="F623" i="4"/>
  <c r="F622" i="4"/>
  <c r="F621" i="4"/>
  <c r="F620" i="4"/>
  <c r="F619" i="4"/>
  <c r="F618" i="4"/>
  <c r="E617" i="4"/>
  <c r="D617" i="4"/>
  <c r="C611" i="1"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E580" i="4" s="1"/>
  <c r="D574" i="1" s="1"/>
  <c r="D581" i="4"/>
  <c r="F579" i="4"/>
  <c r="F578" i="4"/>
  <c r="F577" i="4"/>
  <c r="E577" i="4"/>
  <c r="D577" i="4"/>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23" i="1" s="1"/>
  <c r="D530" i="4"/>
  <c r="F530" i="4" s="1"/>
  <c r="F527" i="4"/>
  <c r="F526" i="4"/>
  <c r="E525" i="4"/>
  <c r="D525" i="4"/>
  <c r="F525" i="4" s="1"/>
  <c r="F524" i="4"/>
  <c r="F523" i="4"/>
  <c r="E522" i="4"/>
  <c r="D522" i="4"/>
  <c r="F522" i="4" s="1"/>
  <c r="F521" i="4"/>
  <c r="F520" i="4"/>
  <c r="F519" i="4"/>
  <c r="E519" i="4"/>
  <c r="E515" i="4" s="1"/>
  <c r="D509" i="1"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E473" i="4"/>
  <c r="D473" i="4"/>
  <c r="E472" i="4"/>
  <c r="F471" i="4"/>
  <c r="F470" i="4"/>
  <c r="E469" i="4"/>
  <c r="D469" i="4"/>
  <c r="F469" i="4" s="1"/>
  <c r="F468" i="4"/>
  <c r="F467" i="4"/>
  <c r="F466" i="4"/>
  <c r="E466" i="4"/>
  <c r="D466" i="4"/>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E421" i="4" s="1"/>
  <c r="E420" i="4" s="1"/>
  <c r="D430" i="4"/>
  <c r="F430" i="4" s="1"/>
  <c r="F429" i="4"/>
  <c r="F428" i="4"/>
  <c r="E427" i="4"/>
  <c r="D427" i="4"/>
  <c r="F427" i="4" s="1"/>
  <c r="F426" i="4"/>
  <c r="F425" i="4"/>
  <c r="F424" i="4"/>
  <c r="F423" i="4"/>
  <c r="F422" i="4"/>
  <c r="E422" i="4"/>
  <c r="D422" i="4"/>
  <c r="D421" i="4"/>
  <c r="F421" i="4" s="1"/>
  <c r="E418" i="4"/>
  <c r="D418" i="4"/>
  <c r="E417" i="4"/>
  <c r="D417" i="4"/>
  <c r="F416" i="4"/>
  <c r="E416" i="4"/>
  <c r="E643" i="4" s="1"/>
  <c r="D637" i="1" s="1"/>
  <c r="D416" i="4"/>
  <c r="D643" i="4" s="1"/>
  <c r="F411" i="4"/>
  <c r="F410" i="4"/>
  <c r="F409" i="4"/>
  <c r="F406" i="4"/>
  <c r="F405" i="4"/>
  <c r="F404" i="4"/>
  <c r="F403" i="4"/>
  <c r="E402" i="4"/>
  <c r="D402" i="4"/>
  <c r="F401" i="4"/>
  <c r="F400" i="4"/>
  <c r="E400" i="4"/>
  <c r="D395" i="1" s="1"/>
  <c r="D400" i="4"/>
  <c r="F399" i="4"/>
  <c r="F398" i="4"/>
  <c r="E397" i="4"/>
  <c r="D397" i="4"/>
  <c r="E396" i="4"/>
  <c r="F395" i="4"/>
  <c r="F394" i="4"/>
  <c r="F393" i="4"/>
  <c r="F392"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26" i="1" s="1"/>
  <c r="D331" i="4"/>
  <c r="F330" i="4"/>
  <c r="F329" i="4"/>
  <c r="F328" i="4"/>
  <c r="F327" i="4"/>
  <c r="E326" i="4"/>
  <c r="D326" i="4"/>
  <c r="F326" i="4" s="1"/>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F288" i="4"/>
  <c r="E288" i="4"/>
  <c r="D284" i="1" s="1"/>
  <c r="G284" i="1" s="1"/>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9" i="4" s="1"/>
  <c r="F258" i="4"/>
  <c r="F257" i="4"/>
  <c r="F256" i="4"/>
  <c r="F255" i="4"/>
  <c r="F254" i="4"/>
  <c r="F253" i="4"/>
  <c r="E253" i="4"/>
  <c r="D253" i="4"/>
  <c r="E252" i="4"/>
  <c r="D248" i="1" s="1"/>
  <c r="F251" i="4"/>
  <c r="F250" i="4"/>
  <c r="F249" i="4"/>
  <c r="F248" i="4"/>
  <c r="E247" i="4"/>
  <c r="D247" i="4"/>
  <c r="F247" i="4" s="1"/>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F228" i="4"/>
  <c r="E228" i="4"/>
  <c r="D228" i="4"/>
  <c r="F227" i="4"/>
  <c r="F226" i="4"/>
  <c r="E225" i="4"/>
  <c r="D225" i="4"/>
  <c r="F223" i="4"/>
  <c r="F222" i="4"/>
  <c r="F221" i="4"/>
  <c r="F220" i="4"/>
  <c r="F219" i="4"/>
  <c r="E219" i="4"/>
  <c r="E215" i="4" s="1"/>
  <c r="D211" i="1" s="1"/>
  <c r="D219" i="4"/>
  <c r="F218" i="4"/>
  <c r="F217" i="4"/>
  <c r="E216" i="4"/>
  <c r="D216" i="4"/>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D140" i="4"/>
  <c r="F138" i="4"/>
  <c r="F137" i="4"/>
  <c r="F136" i="4"/>
  <c r="F135" i="4"/>
  <c r="F134" i="4"/>
  <c r="E134" i="4"/>
  <c r="E133" i="4" s="1"/>
  <c r="D134" i="4"/>
  <c r="D133" i="4"/>
  <c r="F133" i="4" s="1"/>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1" i="4"/>
  <c r="F60" i="4"/>
  <c r="E59" i="4"/>
  <c r="D59" i="4"/>
  <c r="F59" i="4" s="1"/>
  <c r="F58" i="4"/>
  <c r="F57" i="4"/>
  <c r="F56" i="4"/>
  <c r="F55" i="4"/>
  <c r="F54" i="4"/>
  <c r="E54" i="4"/>
  <c r="D54" i="4"/>
  <c r="F53" i="4"/>
  <c r="F52" i="4"/>
  <c r="E51" i="4"/>
  <c r="D51" i="4"/>
  <c r="F49" i="4"/>
  <c r="F48" i="4"/>
  <c r="F47" i="4"/>
  <c r="F46" i="4"/>
  <c r="F45" i="4"/>
  <c r="E45" i="4"/>
  <c r="D45" i="4"/>
  <c r="D44" i="4"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D19" i="1" s="1"/>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H1577" i="1"/>
  <c r="C1577" i="1"/>
  <c r="G1577" i="1" s="1"/>
  <c r="C1575" i="1"/>
  <c r="H1575" i="1" s="1"/>
  <c r="H1574" i="1"/>
  <c r="C1574" i="1"/>
  <c r="G1574" i="1" s="1"/>
  <c r="C1573" i="1"/>
  <c r="H1572" i="1"/>
  <c r="G1572" i="1"/>
  <c r="C1572" i="1"/>
  <c r="G1571" i="1"/>
  <c r="C1571" i="1"/>
  <c r="H1571" i="1" s="1"/>
  <c r="C1570" i="1"/>
  <c r="H1570" i="1" s="1"/>
  <c r="H1569" i="1"/>
  <c r="G1569" i="1"/>
  <c r="C1569" i="1"/>
  <c r="H1568" i="1"/>
  <c r="C1568" i="1"/>
  <c r="G1568" i="1" s="1"/>
  <c r="C1567" i="1"/>
  <c r="G1567" i="1" s="1"/>
  <c r="H1566" i="1"/>
  <c r="C1566" i="1"/>
  <c r="G1566" i="1" s="1"/>
  <c r="C1565" i="1"/>
  <c r="C1564" i="1"/>
  <c r="H1564" i="1" s="1"/>
  <c r="G1563" i="1"/>
  <c r="C1563" i="1"/>
  <c r="H1563" i="1" s="1"/>
  <c r="C1562" i="1"/>
  <c r="H1562" i="1" s="1"/>
  <c r="H1561" i="1"/>
  <c r="G1561" i="1"/>
  <c r="C1561" i="1"/>
  <c r="H1560" i="1"/>
  <c r="G1560" i="1"/>
  <c r="C1560" i="1"/>
  <c r="C1559" i="1"/>
  <c r="H1558" i="1"/>
  <c r="C1558" i="1"/>
  <c r="G1558" i="1" s="1"/>
  <c r="C1557" i="1"/>
  <c r="C1556" i="1"/>
  <c r="H1556" i="1" s="1"/>
  <c r="C1555" i="1"/>
  <c r="H1555" i="1" s="1"/>
  <c r="G1554" i="1"/>
  <c r="C1554" i="1"/>
  <c r="H1554" i="1" s="1"/>
  <c r="H1553" i="1"/>
  <c r="G1553" i="1"/>
  <c r="C1553" i="1"/>
  <c r="H1552" i="1"/>
  <c r="G1552" i="1"/>
  <c r="C1552" i="1"/>
  <c r="H1551" i="1"/>
  <c r="C1551" i="1"/>
  <c r="G1551" i="1" s="1"/>
  <c r="H1550" i="1"/>
  <c r="C1549" i="1"/>
  <c r="C1548" i="1"/>
  <c r="H1548" i="1" s="1"/>
  <c r="C1547" i="1"/>
  <c r="H1547" i="1" s="1"/>
  <c r="C1546" i="1"/>
  <c r="G1544" i="1"/>
  <c r="C1544" i="1"/>
  <c r="H1544" i="1" s="1"/>
  <c r="H1543" i="1"/>
  <c r="G1543" i="1"/>
  <c r="C1543" i="1"/>
  <c r="H1542" i="1"/>
  <c r="G1542" i="1"/>
  <c r="C1542" i="1"/>
  <c r="C1541" i="1"/>
  <c r="C1540" i="1"/>
  <c r="H1539" i="1"/>
  <c r="G1539" i="1"/>
  <c r="C1539" i="1"/>
  <c r="C1538" i="1"/>
  <c r="H1538" i="1" s="1"/>
  <c r="H1537" i="1"/>
  <c r="G1537" i="1"/>
  <c r="C1537" i="1"/>
  <c r="H1536" i="1"/>
  <c r="G1536" i="1"/>
  <c r="C1536" i="1"/>
  <c r="C1535" i="1"/>
  <c r="H1535" i="1" s="1"/>
  <c r="H1534" i="1"/>
  <c r="G1534" i="1"/>
  <c r="C1534" i="1"/>
  <c r="C1533" i="1"/>
  <c r="H1532" i="1"/>
  <c r="C1532" i="1"/>
  <c r="G1532" i="1" s="1"/>
  <c r="G1531" i="1"/>
  <c r="C1531" i="1"/>
  <c r="H1531" i="1" s="1"/>
  <c r="G1530" i="1"/>
  <c r="C1530" i="1"/>
  <c r="H1530" i="1" s="1"/>
  <c r="H1529" i="1"/>
  <c r="G1529" i="1"/>
  <c r="C1529" i="1"/>
  <c r="C1528" i="1"/>
  <c r="H1528" i="1" s="1"/>
  <c r="C1527" i="1"/>
  <c r="H1526" i="1"/>
  <c r="C1526" i="1"/>
  <c r="G1526" i="1" s="1"/>
  <c r="C1525" i="1"/>
  <c r="C1523" i="1"/>
  <c r="H1523" i="1" s="1"/>
  <c r="G1522" i="1"/>
  <c r="C1522" i="1"/>
  <c r="H1522" i="1" s="1"/>
  <c r="H1521" i="1"/>
  <c r="G1521" i="1"/>
  <c r="C1521" i="1"/>
  <c r="C1520" i="1"/>
  <c r="H1520" i="1" s="1"/>
  <c r="C1519" i="1"/>
  <c r="H1516" i="1"/>
  <c r="C1516" i="1"/>
  <c r="G1516" i="1" s="1"/>
  <c r="C1515" i="1"/>
  <c r="H1515" i="1" s="1"/>
  <c r="C1514" i="1"/>
  <c r="H1513" i="1"/>
  <c r="G1513" i="1"/>
  <c r="C1513" i="1"/>
  <c r="C1512" i="1"/>
  <c r="H1512" i="1" s="1"/>
  <c r="C1510" i="1"/>
  <c r="G1510" i="1" s="1"/>
  <c r="C1509" i="1"/>
  <c r="C1508" i="1"/>
  <c r="G1508" i="1" s="1"/>
  <c r="C1507" i="1"/>
  <c r="H1507" i="1" s="1"/>
  <c r="C1506" i="1"/>
  <c r="H1505" i="1"/>
  <c r="G1505" i="1"/>
  <c r="C1505" i="1"/>
  <c r="C1504" i="1"/>
  <c r="H1504" i="1" s="1"/>
  <c r="C1503" i="1"/>
  <c r="H1503" i="1" s="1"/>
  <c r="C1502" i="1"/>
  <c r="G1502" i="1" s="1"/>
  <c r="C1501" i="1"/>
  <c r="H1500" i="1"/>
  <c r="C1500" i="1"/>
  <c r="G1500" i="1" s="1"/>
  <c r="C1498" i="1"/>
  <c r="H1498" i="1" s="1"/>
  <c r="C1497" i="1"/>
  <c r="G1497" i="1" s="1"/>
  <c r="C1496" i="1"/>
  <c r="H1496" i="1" s="1"/>
  <c r="C1495" i="1"/>
  <c r="H1495" i="1" s="1"/>
  <c r="H1494" i="1"/>
  <c r="G1494" i="1"/>
  <c r="C1494" i="1"/>
  <c r="H1492" i="1"/>
  <c r="G1492" i="1"/>
  <c r="C1492" i="1"/>
  <c r="C1491" i="1"/>
  <c r="H1491" i="1" s="1"/>
  <c r="C1490" i="1"/>
  <c r="C1489" i="1"/>
  <c r="G1489" i="1" s="1"/>
  <c r="H1488" i="1"/>
  <c r="C1488" i="1"/>
  <c r="G1488" i="1" s="1"/>
  <c r="H1487" i="1"/>
  <c r="G1487" i="1"/>
  <c r="C1487" i="1"/>
  <c r="C1486" i="1"/>
  <c r="G1486" i="1" s="1"/>
  <c r="C1485" i="1"/>
  <c r="C1484" i="1"/>
  <c r="H1484" i="1" s="1"/>
  <c r="C1482" i="1"/>
  <c r="H1482" i="1" s="1"/>
  <c r="C1480" i="1"/>
  <c r="H1480" i="1" s="1"/>
  <c r="J1479" i="1"/>
  <c r="H1479" i="1"/>
  <c r="G1479" i="1"/>
  <c r="D1479" i="1"/>
  <c r="C1479" i="1"/>
  <c r="D1478" i="1"/>
  <c r="G1478" i="1" s="1"/>
  <c r="C1478" i="1"/>
  <c r="D1477" i="1"/>
  <c r="C1477" i="1"/>
  <c r="J1476" i="1"/>
  <c r="D1476" i="1"/>
  <c r="C1476" i="1"/>
  <c r="H1476" i="1" s="1"/>
  <c r="D1475" i="1"/>
  <c r="C1475" i="1"/>
  <c r="D1474" i="1"/>
  <c r="C1474" i="1"/>
  <c r="J1473" i="1"/>
  <c r="I1473" i="1"/>
  <c r="H1473" i="1"/>
  <c r="G1473" i="1"/>
  <c r="D1473" i="1"/>
  <c r="C1473" i="1"/>
  <c r="J1472" i="1"/>
  <c r="H1472" i="1"/>
  <c r="G1472" i="1"/>
  <c r="I1472" i="1" s="1"/>
  <c r="D1472" i="1"/>
  <c r="C1472" i="1"/>
  <c r="H1471" i="1"/>
  <c r="G1471" i="1"/>
  <c r="I1471" i="1" s="1"/>
  <c r="D1471" i="1"/>
  <c r="C1471" i="1"/>
  <c r="J1471" i="1" s="1"/>
  <c r="G1470" i="1"/>
  <c r="D1470" i="1"/>
  <c r="C1470" i="1"/>
  <c r="H1470" i="1" s="1"/>
  <c r="D1469" i="1"/>
  <c r="H1469" i="1" s="1"/>
  <c r="C1469" i="1"/>
  <c r="D1468" i="1"/>
  <c r="C1468" i="1"/>
  <c r="J1467" i="1"/>
  <c r="I1467" i="1"/>
  <c r="H1467" i="1"/>
  <c r="G1467" i="1"/>
  <c r="D1467" i="1"/>
  <c r="C1467" i="1"/>
  <c r="J1466" i="1"/>
  <c r="H1466" i="1"/>
  <c r="G1466" i="1"/>
  <c r="I1466" i="1" s="1"/>
  <c r="D1466" i="1"/>
  <c r="C1466" i="1"/>
  <c r="H1465" i="1"/>
  <c r="D1465" i="1"/>
  <c r="C1465" i="1"/>
  <c r="J1465" i="1" s="1"/>
  <c r="D1464" i="1"/>
  <c r="C1464" i="1"/>
  <c r="J1463" i="1"/>
  <c r="D1463" i="1"/>
  <c r="C1463" i="1"/>
  <c r="H1463" i="1" s="1"/>
  <c r="J1462" i="1"/>
  <c r="H1462" i="1"/>
  <c r="G1462" i="1"/>
  <c r="I1462" i="1" s="1"/>
  <c r="D1462" i="1"/>
  <c r="C1462" i="1"/>
  <c r="D1461" i="1"/>
  <c r="C1461" i="1"/>
  <c r="D1460" i="1"/>
  <c r="H1460" i="1" s="1"/>
  <c r="C1460" i="1"/>
  <c r="J1459" i="1"/>
  <c r="D1459" i="1"/>
  <c r="C1459" i="1"/>
  <c r="H1459" i="1" s="1"/>
  <c r="J1458" i="1"/>
  <c r="H1458" i="1"/>
  <c r="G1458" i="1"/>
  <c r="I1458" i="1" s="1"/>
  <c r="D1458" i="1"/>
  <c r="C1458" i="1"/>
  <c r="D1457" i="1"/>
  <c r="C1457" i="1"/>
  <c r="D1456" i="1"/>
  <c r="G1456" i="1" s="1"/>
  <c r="C1456" i="1"/>
  <c r="J1455" i="1"/>
  <c r="D1455" i="1"/>
  <c r="C1455" i="1"/>
  <c r="H1455" i="1" s="1"/>
  <c r="D1454" i="1"/>
  <c r="C1454" i="1"/>
  <c r="G1454" i="1" s="1"/>
  <c r="C1453" i="1"/>
  <c r="J1452" i="1"/>
  <c r="H1452" i="1"/>
  <c r="G1452" i="1"/>
  <c r="I1452" i="1" s="1"/>
  <c r="D1452" i="1"/>
  <c r="C1452" i="1"/>
  <c r="D1451" i="1"/>
  <c r="H1451" i="1" s="1"/>
  <c r="C1451" i="1"/>
  <c r="D1450" i="1"/>
  <c r="G1450" i="1" s="1"/>
  <c r="C1450" i="1"/>
  <c r="J1450" i="1" s="1"/>
  <c r="J1449" i="1"/>
  <c r="D1449" i="1"/>
  <c r="C1449" i="1"/>
  <c r="H1449" i="1" s="1"/>
  <c r="J1448" i="1"/>
  <c r="H1448" i="1"/>
  <c r="G1448" i="1"/>
  <c r="I1448" i="1" s="1"/>
  <c r="D1448" i="1"/>
  <c r="C1448" i="1"/>
  <c r="D1447" i="1"/>
  <c r="C1447" i="1"/>
  <c r="D1446" i="1"/>
  <c r="G1446" i="1" s="1"/>
  <c r="C1446" i="1"/>
  <c r="J1445" i="1"/>
  <c r="H1445" i="1"/>
  <c r="D1445" i="1"/>
  <c r="C1445" i="1"/>
  <c r="G1445" i="1" s="1"/>
  <c r="G1444" i="1"/>
  <c r="D1444" i="1"/>
  <c r="C1444" i="1"/>
  <c r="D1443" i="1"/>
  <c r="C1443" i="1"/>
  <c r="D1442" i="1"/>
  <c r="C1442" i="1"/>
  <c r="J1441" i="1"/>
  <c r="H1441" i="1"/>
  <c r="D1441" i="1"/>
  <c r="C1441" i="1"/>
  <c r="G1441" i="1" s="1"/>
  <c r="I1441" i="1" s="1"/>
  <c r="D1440" i="1"/>
  <c r="C1440" i="1"/>
  <c r="D1439" i="1"/>
  <c r="C1439" i="1"/>
  <c r="H1438" i="1"/>
  <c r="D1438" i="1"/>
  <c r="C1438" i="1"/>
  <c r="G1438" i="1" s="1"/>
  <c r="G1437" i="1"/>
  <c r="D1437" i="1"/>
  <c r="C1437" i="1"/>
  <c r="H1437" i="1" s="1"/>
  <c r="C1436" i="1"/>
  <c r="H1434" i="1"/>
  <c r="D1434" i="1"/>
  <c r="C1434" i="1"/>
  <c r="G1434" i="1" s="1"/>
  <c r="D1433" i="1"/>
  <c r="C1433" i="1"/>
  <c r="H1433" i="1" s="1"/>
  <c r="H1432" i="1"/>
  <c r="D1432" i="1"/>
  <c r="C1432" i="1"/>
  <c r="G1432" i="1" s="1"/>
  <c r="G1431" i="1"/>
  <c r="D1431" i="1"/>
  <c r="C1431" i="1"/>
  <c r="H1431" i="1" s="1"/>
  <c r="H1430" i="1"/>
  <c r="D1430" i="1"/>
  <c r="C1430" i="1"/>
  <c r="G1430" i="1" s="1"/>
  <c r="D1429" i="1"/>
  <c r="C1429" i="1"/>
  <c r="H1428" i="1"/>
  <c r="D1428" i="1"/>
  <c r="C1428" i="1"/>
  <c r="G1428" i="1" s="1"/>
  <c r="D1427" i="1"/>
  <c r="C1427" i="1"/>
  <c r="H1427" i="1" s="1"/>
  <c r="H1426" i="1"/>
  <c r="D1426" i="1"/>
  <c r="C1426" i="1"/>
  <c r="G1426" i="1" s="1"/>
  <c r="D1425" i="1"/>
  <c r="C1425" i="1"/>
  <c r="H1425" i="1" s="1"/>
  <c r="H1424" i="1"/>
  <c r="D1424" i="1"/>
  <c r="C1424" i="1"/>
  <c r="G1424" i="1" s="1"/>
  <c r="D1423" i="1"/>
  <c r="H1422" i="1"/>
  <c r="D1422" i="1"/>
  <c r="C1422" i="1"/>
  <c r="G1422" i="1" s="1"/>
  <c r="D1421" i="1"/>
  <c r="C1421" i="1"/>
  <c r="H1420" i="1"/>
  <c r="D1420" i="1"/>
  <c r="C1420" i="1"/>
  <c r="G1420" i="1" s="1"/>
  <c r="D1419" i="1"/>
  <c r="C1419" i="1"/>
  <c r="H1419" i="1" s="1"/>
  <c r="H1418" i="1"/>
  <c r="D1418" i="1"/>
  <c r="C1418" i="1"/>
  <c r="G1418" i="1" s="1"/>
  <c r="D1417" i="1"/>
  <c r="C1417" i="1"/>
  <c r="H1416" i="1"/>
  <c r="D1416" i="1"/>
  <c r="C1416" i="1"/>
  <c r="G1416" i="1" s="1"/>
  <c r="H1415" i="1"/>
  <c r="D1415" i="1"/>
  <c r="C1415" i="1"/>
  <c r="G1415" i="1" s="1"/>
  <c r="H1414" i="1"/>
  <c r="D1414" i="1"/>
  <c r="C1414" i="1"/>
  <c r="G1414" i="1" s="1"/>
  <c r="G1413" i="1"/>
  <c r="D1413" i="1"/>
  <c r="C1413" i="1"/>
  <c r="H1413" i="1" s="1"/>
  <c r="H1412" i="1"/>
  <c r="D1412" i="1"/>
  <c r="C1412" i="1"/>
  <c r="G1412" i="1" s="1"/>
  <c r="G1411" i="1"/>
  <c r="D1411" i="1"/>
  <c r="C1411" i="1"/>
  <c r="H1411" i="1" s="1"/>
  <c r="H1410" i="1"/>
  <c r="D1410" i="1"/>
  <c r="C1410" i="1"/>
  <c r="G1410" i="1" s="1"/>
  <c r="D1409" i="1"/>
  <c r="C1409" i="1"/>
  <c r="G1409" i="1" s="1"/>
  <c r="C1408" i="1"/>
  <c r="D1407" i="1"/>
  <c r="C1407" i="1"/>
  <c r="H1407" i="1" s="1"/>
  <c r="H1406" i="1"/>
  <c r="D1406" i="1"/>
  <c r="C1406" i="1"/>
  <c r="G1406" i="1" s="1"/>
  <c r="D1405" i="1"/>
  <c r="C1405" i="1"/>
  <c r="H1404" i="1"/>
  <c r="D1404" i="1"/>
  <c r="C1404" i="1"/>
  <c r="G1404" i="1" s="1"/>
  <c r="H1403" i="1"/>
  <c r="D1403" i="1"/>
  <c r="C1403" i="1"/>
  <c r="G1403" i="1" s="1"/>
  <c r="H1402" i="1"/>
  <c r="D1402" i="1"/>
  <c r="C1402" i="1"/>
  <c r="G1402" i="1" s="1"/>
  <c r="H1401" i="1"/>
  <c r="G1401" i="1"/>
  <c r="D1401" i="1"/>
  <c r="C1401" i="1"/>
  <c r="H1400" i="1"/>
  <c r="D1400" i="1"/>
  <c r="C1400" i="1"/>
  <c r="G1400" i="1" s="1"/>
  <c r="H1399" i="1"/>
  <c r="G1399" i="1"/>
  <c r="D1399" i="1"/>
  <c r="C1399" i="1"/>
  <c r="H1398" i="1"/>
  <c r="D1398" i="1"/>
  <c r="C1398" i="1"/>
  <c r="G1398" i="1" s="1"/>
  <c r="D1397" i="1"/>
  <c r="C1397" i="1"/>
  <c r="H1397" i="1" s="1"/>
  <c r="H1396" i="1"/>
  <c r="D1396" i="1"/>
  <c r="C1396" i="1"/>
  <c r="G1396" i="1" s="1"/>
  <c r="H1395" i="1"/>
  <c r="D1395" i="1"/>
  <c r="C1395" i="1"/>
  <c r="G1395" i="1" s="1"/>
  <c r="H1394" i="1"/>
  <c r="D1394" i="1"/>
  <c r="C1394" i="1"/>
  <c r="G1394" i="1" s="1"/>
  <c r="D1393" i="1"/>
  <c r="C1393" i="1"/>
  <c r="H1393" i="1" s="1"/>
  <c r="H1392" i="1"/>
  <c r="D1392" i="1"/>
  <c r="C1392" i="1"/>
  <c r="G1392" i="1" s="1"/>
  <c r="D1391" i="1"/>
  <c r="C1391" i="1"/>
  <c r="H1391" i="1" s="1"/>
  <c r="H1390" i="1"/>
  <c r="D1390" i="1"/>
  <c r="C1390" i="1"/>
  <c r="G1390" i="1" s="1"/>
  <c r="D1389" i="1"/>
  <c r="C1389" i="1"/>
  <c r="H1388" i="1"/>
  <c r="D1388" i="1"/>
  <c r="C1388" i="1"/>
  <c r="G1388" i="1" s="1"/>
  <c r="H1387" i="1"/>
  <c r="D1387" i="1"/>
  <c r="C1387" i="1"/>
  <c r="G1387" i="1" s="1"/>
  <c r="H1386" i="1"/>
  <c r="D1386" i="1"/>
  <c r="C1386" i="1"/>
  <c r="G1386" i="1" s="1"/>
  <c r="H1385" i="1"/>
  <c r="G1385" i="1"/>
  <c r="D1385" i="1"/>
  <c r="C1385" i="1"/>
  <c r="H1384" i="1"/>
  <c r="G1384" i="1"/>
  <c r="D1384" i="1"/>
  <c r="C1384" i="1"/>
  <c r="D1383" i="1"/>
  <c r="H1382" i="1"/>
  <c r="D1382" i="1"/>
  <c r="C1382" i="1"/>
  <c r="G1382" i="1" s="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D1364" i="1"/>
  <c r="C1364" i="1"/>
  <c r="G1364" i="1" s="1"/>
  <c r="G1363" i="1"/>
  <c r="D1363" i="1"/>
  <c r="C1363" i="1"/>
  <c r="H1363" i="1" s="1"/>
  <c r="H1362" i="1"/>
  <c r="G1362" i="1"/>
  <c r="D1362" i="1"/>
  <c r="C1362" i="1"/>
  <c r="G1361" i="1"/>
  <c r="D1361" i="1"/>
  <c r="C1361" i="1"/>
  <c r="H1361" i="1" s="1"/>
  <c r="H1360" i="1"/>
  <c r="G1360" i="1"/>
  <c r="D1360" i="1"/>
  <c r="C1360" i="1"/>
  <c r="D1359" i="1"/>
  <c r="C1359" i="1"/>
  <c r="H1359" i="1" s="1"/>
  <c r="H1358" i="1"/>
  <c r="G1358" i="1"/>
  <c r="D1358" i="1"/>
  <c r="C1358" i="1"/>
  <c r="D1357" i="1"/>
  <c r="C1357" i="1"/>
  <c r="H1357" i="1" s="1"/>
  <c r="H1356" i="1"/>
  <c r="G1356" i="1"/>
  <c r="D1356" i="1"/>
  <c r="C1356" i="1"/>
  <c r="G1355" i="1"/>
  <c r="D1355" i="1"/>
  <c r="C1355" i="1"/>
  <c r="H1355" i="1" s="1"/>
  <c r="H1354" i="1"/>
  <c r="G1354" i="1"/>
  <c r="D1354" i="1"/>
  <c r="C1354" i="1"/>
  <c r="G1353" i="1"/>
  <c r="D1353" i="1"/>
  <c r="C1353" i="1"/>
  <c r="H1353" i="1" s="1"/>
  <c r="H1352" i="1"/>
  <c r="G1352" i="1"/>
  <c r="D1352" i="1"/>
  <c r="C1352" i="1"/>
  <c r="D1351" i="1"/>
  <c r="C1351" i="1"/>
  <c r="H1351" i="1" s="1"/>
  <c r="H1350" i="1"/>
  <c r="D1350" i="1"/>
  <c r="C1350" i="1"/>
  <c r="G1350" i="1" s="1"/>
  <c r="H1349" i="1"/>
  <c r="D1349" i="1"/>
  <c r="C1349" i="1"/>
  <c r="G1349" i="1" s="1"/>
  <c r="H1348" i="1"/>
  <c r="D1348" i="1"/>
  <c r="C1348" i="1"/>
  <c r="G1348" i="1" s="1"/>
  <c r="D1347" i="1"/>
  <c r="C1347" i="1"/>
  <c r="H1347" i="1" s="1"/>
  <c r="H1346" i="1"/>
  <c r="D1346" i="1"/>
  <c r="C1346" i="1"/>
  <c r="G1346" i="1" s="1"/>
  <c r="D1345" i="1"/>
  <c r="C1345" i="1"/>
  <c r="H1345" i="1" s="1"/>
  <c r="H1344" i="1"/>
  <c r="D1344" i="1"/>
  <c r="C1344" i="1"/>
  <c r="G1344" i="1" s="1"/>
  <c r="D1343" i="1"/>
  <c r="C1343" i="1"/>
  <c r="H1342" i="1"/>
  <c r="G1342" i="1"/>
  <c r="D1342" i="1"/>
  <c r="C1342" i="1"/>
  <c r="D1341" i="1"/>
  <c r="C1341" i="1"/>
  <c r="H1340" i="1"/>
  <c r="G1340" i="1"/>
  <c r="D1340" i="1"/>
  <c r="C1340" i="1"/>
  <c r="D1339" i="1"/>
  <c r="C1339" i="1"/>
  <c r="H1338" i="1"/>
  <c r="D1338" i="1"/>
  <c r="C1338" i="1"/>
  <c r="G1338" i="1" s="1"/>
  <c r="H1337" i="1"/>
  <c r="D1337" i="1"/>
  <c r="C1337" i="1"/>
  <c r="G1337" i="1" s="1"/>
  <c r="H1336" i="1"/>
  <c r="D1336" i="1"/>
  <c r="G1336" i="1" s="1"/>
  <c r="C1336" i="1"/>
  <c r="H1335" i="1"/>
  <c r="G1335" i="1"/>
  <c r="D1335" i="1"/>
  <c r="C1335" i="1"/>
  <c r="H1334" i="1"/>
  <c r="D1334" i="1"/>
  <c r="C1334" i="1"/>
  <c r="G1334" i="1" s="1"/>
  <c r="H1333" i="1"/>
  <c r="G1333" i="1"/>
  <c r="D1333" i="1"/>
  <c r="C1333" i="1"/>
  <c r="H1332" i="1"/>
  <c r="G1332" i="1"/>
  <c r="D1332" i="1"/>
  <c r="C1332" i="1"/>
  <c r="H1331" i="1"/>
  <c r="G1331" i="1"/>
  <c r="D1331" i="1"/>
  <c r="C1331" i="1"/>
  <c r="H1330" i="1"/>
  <c r="D1330" i="1"/>
  <c r="C1330" i="1"/>
  <c r="G1330" i="1" s="1"/>
  <c r="D1329" i="1"/>
  <c r="C1329" i="1"/>
  <c r="H1329" i="1" s="1"/>
  <c r="H1328" i="1"/>
  <c r="D1328" i="1"/>
  <c r="C1328" i="1"/>
  <c r="G1328" i="1" s="1"/>
  <c r="H1327" i="1"/>
  <c r="D1327" i="1"/>
  <c r="C1327" i="1"/>
  <c r="G1327" i="1" s="1"/>
  <c r="H1326" i="1"/>
  <c r="D1326" i="1"/>
  <c r="C1326" i="1"/>
  <c r="G1326" i="1" s="1"/>
  <c r="D1325" i="1"/>
  <c r="C1325" i="1"/>
  <c r="H1325" i="1" s="1"/>
  <c r="H1324" i="1"/>
  <c r="D1324" i="1"/>
  <c r="C1324" i="1"/>
  <c r="G1324" i="1" s="1"/>
  <c r="D1323" i="1"/>
  <c r="C1323" i="1"/>
  <c r="H1323" i="1" s="1"/>
  <c r="H1322" i="1"/>
  <c r="D1322" i="1"/>
  <c r="C1322" i="1"/>
  <c r="G1322" i="1" s="1"/>
  <c r="D1321" i="1"/>
  <c r="C1321" i="1"/>
  <c r="H1320" i="1"/>
  <c r="D1320" i="1"/>
  <c r="C1320" i="1"/>
  <c r="G1320" i="1" s="1"/>
  <c r="H1319" i="1"/>
  <c r="D1319" i="1"/>
  <c r="C1319" i="1"/>
  <c r="G1319" i="1" s="1"/>
  <c r="H1318" i="1"/>
  <c r="D1318" i="1"/>
  <c r="C1318" i="1"/>
  <c r="G1318" i="1" s="1"/>
  <c r="H1317" i="1"/>
  <c r="G1317" i="1"/>
  <c r="D1317" i="1"/>
  <c r="C1317" i="1"/>
  <c r="C1316" i="1"/>
  <c r="D1315" i="1"/>
  <c r="C1315" i="1"/>
  <c r="H1315" i="1" s="1"/>
  <c r="H1314" i="1"/>
  <c r="D1314" i="1"/>
  <c r="C1314" i="1"/>
  <c r="G1314" i="1" s="1"/>
  <c r="H1313" i="1"/>
  <c r="D1313" i="1"/>
  <c r="C1313" i="1"/>
  <c r="G1313" i="1" s="1"/>
  <c r="H1312" i="1"/>
  <c r="G1312" i="1"/>
  <c r="D1312" i="1"/>
  <c r="C1312" i="1"/>
  <c r="D1311" i="1"/>
  <c r="C1311" i="1"/>
  <c r="G1311" i="1" s="1"/>
  <c r="H1310" i="1"/>
  <c r="D1310" i="1"/>
  <c r="C1310" i="1"/>
  <c r="G1310" i="1" s="1"/>
  <c r="G1309" i="1"/>
  <c r="D1309" i="1"/>
  <c r="C1309" i="1"/>
  <c r="H1309" i="1" s="1"/>
  <c r="H1308" i="1"/>
  <c r="D1308" i="1"/>
  <c r="C1308" i="1"/>
  <c r="G1308" i="1" s="1"/>
  <c r="D1307" i="1"/>
  <c r="C1307" i="1"/>
  <c r="H1307" i="1" s="1"/>
  <c r="H1306" i="1"/>
  <c r="D1306" i="1"/>
  <c r="C1306" i="1"/>
  <c r="G1306" i="1" s="1"/>
  <c r="D1305" i="1"/>
  <c r="C1305" i="1"/>
  <c r="H1304" i="1"/>
  <c r="D1304" i="1"/>
  <c r="C1304" i="1"/>
  <c r="G1304" i="1" s="1"/>
  <c r="H1303" i="1"/>
  <c r="D1303" i="1"/>
  <c r="C1303" i="1"/>
  <c r="G1303" i="1" s="1"/>
  <c r="H1302" i="1"/>
  <c r="D1302" i="1"/>
  <c r="C1302" i="1"/>
  <c r="G1302" i="1" s="1"/>
  <c r="H1301" i="1"/>
  <c r="G1301" i="1"/>
  <c r="D1301" i="1"/>
  <c r="C1301" i="1"/>
  <c r="H1300" i="1"/>
  <c r="D1300" i="1"/>
  <c r="C1300" i="1"/>
  <c r="G1300" i="1" s="1"/>
  <c r="D1299" i="1"/>
  <c r="H1298" i="1"/>
  <c r="D1298" i="1"/>
  <c r="C1298" i="1"/>
  <c r="G1298" i="1" s="1"/>
  <c r="G1297" i="1"/>
  <c r="D1297" i="1"/>
  <c r="C1297" i="1"/>
  <c r="H1297" i="1" s="1"/>
  <c r="H1296" i="1"/>
  <c r="D1296" i="1"/>
  <c r="C1296" i="1"/>
  <c r="G1296" i="1" s="1"/>
  <c r="D1295" i="1"/>
  <c r="C1295" i="1"/>
  <c r="G1295" i="1" s="1"/>
  <c r="H1294" i="1"/>
  <c r="D1294" i="1"/>
  <c r="G1294" i="1" s="1"/>
  <c r="C1294" i="1"/>
  <c r="G1293" i="1"/>
  <c r="D1293" i="1"/>
  <c r="C1293" i="1"/>
  <c r="H1293" i="1" s="1"/>
  <c r="H1292" i="1"/>
  <c r="D1292" i="1"/>
  <c r="C1292" i="1"/>
  <c r="G1292" i="1" s="1"/>
  <c r="D1291" i="1"/>
  <c r="C1291" i="1"/>
  <c r="H1291" i="1" s="1"/>
  <c r="H1290" i="1"/>
  <c r="D1290" i="1"/>
  <c r="C1290" i="1"/>
  <c r="G1290" i="1" s="1"/>
  <c r="D1289" i="1"/>
  <c r="C1289" i="1"/>
  <c r="H1288" i="1"/>
  <c r="D1288" i="1"/>
  <c r="G1288" i="1" s="1"/>
  <c r="C1288" i="1"/>
  <c r="H1287" i="1"/>
  <c r="D1287" i="1"/>
  <c r="C1287" i="1"/>
  <c r="G1287" i="1" s="1"/>
  <c r="H1286" i="1"/>
  <c r="D1286" i="1"/>
  <c r="C1286" i="1"/>
  <c r="G1286" i="1" s="1"/>
  <c r="H1285" i="1"/>
  <c r="G1285" i="1"/>
  <c r="D1285" i="1"/>
  <c r="C1285" i="1"/>
  <c r="H1284" i="1"/>
  <c r="G1284" i="1"/>
  <c r="D1284" i="1"/>
  <c r="C1284" i="1"/>
  <c r="H1283" i="1"/>
  <c r="G1283" i="1"/>
  <c r="D1283" i="1"/>
  <c r="C1283" i="1"/>
  <c r="H1282" i="1"/>
  <c r="G1282" i="1"/>
  <c r="D1282" i="1"/>
  <c r="C1282" i="1"/>
  <c r="H1281" i="1"/>
  <c r="G1281" i="1"/>
  <c r="D1281" i="1"/>
  <c r="C1281" i="1"/>
  <c r="H1280" i="1"/>
  <c r="D1280" i="1"/>
  <c r="C1280" i="1"/>
  <c r="G1280" i="1" s="1"/>
  <c r="H1279" i="1"/>
  <c r="G1279" i="1"/>
  <c r="D1279" i="1"/>
  <c r="C1279" i="1"/>
  <c r="H1278" i="1"/>
  <c r="D1278" i="1"/>
  <c r="C1278" i="1"/>
  <c r="G1278" i="1" s="1"/>
  <c r="G1277" i="1"/>
  <c r="D1277" i="1"/>
  <c r="C1277" i="1"/>
  <c r="H1277" i="1" s="1"/>
  <c r="H1276" i="1"/>
  <c r="D1276" i="1"/>
  <c r="C1276" i="1"/>
  <c r="G1276" i="1" s="1"/>
  <c r="D1275" i="1"/>
  <c r="C1275" i="1"/>
  <c r="G1275" i="1" s="1"/>
  <c r="H1274" i="1"/>
  <c r="D1274" i="1"/>
  <c r="C1274" i="1"/>
  <c r="G1274" i="1" s="1"/>
  <c r="G1273" i="1"/>
  <c r="D1273" i="1"/>
  <c r="C1273" i="1"/>
  <c r="H1273" i="1" s="1"/>
  <c r="H1272" i="1"/>
  <c r="D1272" i="1"/>
  <c r="C1272" i="1"/>
  <c r="G1272" i="1" s="1"/>
  <c r="D1271" i="1"/>
  <c r="C1271" i="1"/>
  <c r="H1271" i="1" s="1"/>
  <c r="H1270" i="1"/>
  <c r="G1270" i="1"/>
  <c r="D1270" i="1"/>
  <c r="C1270" i="1"/>
  <c r="D1269" i="1"/>
  <c r="C1269" i="1"/>
  <c r="H1269" i="1" s="1"/>
  <c r="H1268" i="1"/>
  <c r="G1268" i="1"/>
  <c r="D1268" i="1"/>
  <c r="C1268" i="1"/>
  <c r="D1267" i="1"/>
  <c r="C1267" i="1"/>
  <c r="H1267" i="1" s="1"/>
  <c r="H1266" i="1"/>
  <c r="G1266" i="1"/>
  <c r="D1266" i="1"/>
  <c r="C1266" i="1"/>
  <c r="D1265" i="1"/>
  <c r="C1265" i="1"/>
  <c r="H1265" i="1" s="1"/>
  <c r="H1264" i="1"/>
  <c r="D1264" i="1"/>
  <c r="C1264" i="1"/>
  <c r="G1264" i="1" s="1"/>
  <c r="D1263" i="1"/>
  <c r="C1263" i="1"/>
  <c r="H1262" i="1"/>
  <c r="D1262" i="1"/>
  <c r="C1262" i="1"/>
  <c r="G1262" i="1" s="1"/>
  <c r="H1261" i="1"/>
  <c r="D1261" i="1"/>
  <c r="C1261" i="1"/>
  <c r="G1261" i="1" s="1"/>
  <c r="H1260" i="1"/>
  <c r="G1260" i="1"/>
  <c r="D1260" i="1"/>
  <c r="C1260" i="1"/>
  <c r="H1259" i="1"/>
  <c r="D1259" i="1"/>
  <c r="C1259" i="1"/>
  <c r="G1259" i="1" s="1"/>
  <c r="H1258" i="1"/>
  <c r="G1258" i="1"/>
  <c r="D1258" i="1"/>
  <c r="C1258" i="1"/>
  <c r="H1257" i="1"/>
  <c r="D1257" i="1"/>
  <c r="C1257" i="1"/>
  <c r="G1257" i="1" s="1"/>
  <c r="H1256" i="1"/>
  <c r="G1256" i="1"/>
  <c r="D1256" i="1"/>
  <c r="C1256" i="1"/>
  <c r="H1255" i="1"/>
  <c r="D1255" i="1"/>
  <c r="C1255" i="1"/>
  <c r="G1255" i="1" s="1"/>
  <c r="H1254" i="1"/>
  <c r="D1254" i="1"/>
  <c r="G1254" i="1" s="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G1221" i="1"/>
  <c r="D1221" i="1"/>
  <c r="C1221" i="1"/>
  <c r="H1221" i="1" s="1"/>
  <c r="H1220" i="1"/>
  <c r="G1220" i="1"/>
  <c r="D1220" i="1"/>
  <c r="C1220" i="1"/>
  <c r="D1219" i="1"/>
  <c r="C1219" i="1"/>
  <c r="H1219" i="1" s="1"/>
  <c r="H1218" i="1"/>
  <c r="G1218" i="1"/>
  <c r="D1218" i="1"/>
  <c r="C1218" i="1"/>
  <c r="D1217" i="1"/>
  <c r="C1217" i="1"/>
  <c r="H1217" i="1" s="1"/>
  <c r="H1216" i="1"/>
  <c r="G1216" i="1"/>
  <c r="D1216" i="1"/>
  <c r="C1216" i="1"/>
  <c r="G1215" i="1"/>
  <c r="D1215" i="1"/>
  <c r="C1215" i="1"/>
  <c r="H1215" i="1" s="1"/>
  <c r="D1214" i="1"/>
  <c r="G1213" i="1"/>
  <c r="D1213" i="1"/>
  <c r="C1213" i="1"/>
  <c r="H1213" i="1" s="1"/>
  <c r="H1212" i="1"/>
  <c r="D1212" i="1"/>
  <c r="C1212" i="1"/>
  <c r="G1212" i="1" s="1"/>
  <c r="D1211" i="1"/>
  <c r="C1211" i="1"/>
  <c r="H1211" i="1" s="1"/>
  <c r="H1210" i="1"/>
  <c r="G1210" i="1"/>
  <c r="D1210" i="1"/>
  <c r="C1210" i="1"/>
  <c r="D1209" i="1"/>
  <c r="C1209" i="1"/>
  <c r="H1209" i="1" s="1"/>
  <c r="H1208" i="1"/>
  <c r="G1208" i="1"/>
  <c r="D1208" i="1"/>
  <c r="C1208" i="1"/>
  <c r="D1207" i="1"/>
  <c r="C1207" i="1"/>
  <c r="H1207" i="1" s="1"/>
  <c r="H1206" i="1"/>
  <c r="G1206" i="1"/>
  <c r="D1206" i="1"/>
  <c r="C1206" i="1"/>
  <c r="D1205" i="1"/>
  <c r="C1205" i="1"/>
  <c r="H1205" i="1" s="1"/>
  <c r="H1204" i="1"/>
  <c r="G1204" i="1"/>
  <c r="D1204" i="1"/>
  <c r="C1204" i="1"/>
  <c r="D1203" i="1"/>
  <c r="C1203" i="1"/>
  <c r="H1203" i="1" s="1"/>
  <c r="H1202" i="1"/>
  <c r="D1202" i="1"/>
  <c r="C1202" i="1"/>
  <c r="G1202" i="1" s="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C1183" i="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D1174" i="1"/>
  <c r="C1174" i="1"/>
  <c r="G1174" i="1" s="1"/>
  <c r="H1173" i="1"/>
  <c r="G1173" i="1"/>
  <c r="D1173" i="1"/>
  <c r="C1173" i="1"/>
  <c r="H1172" i="1"/>
  <c r="G1172" i="1"/>
  <c r="D1172" i="1"/>
  <c r="C1172" i="1"/>
  <c r="H1171" i="1"/>
  <c r="G1171" i="1"/>
  <c r="D1171" i="1"/>
  <c r="C1171" i="1"/>
  <c r="H1170" i="1"/>
  <c r="D1170" i="1"/>
  <c r="C1170" i="1"/>
  <c r="G1170" i="1" s="1"/>
  <c r="H1169" i="1"/>
  <c r="G1169" i="1"/>
  <c r="D1169" i="1"/>
  <c r="C1169" i="1"/>
  <c r="H1168" i="1"/>
  <c r="D1168" i="1"/>
  <c r="C1168" i="1"/>
  <c r="G1168" i="1" s="1"/>
  <c r="G1167" i="1"/>
  <c r="D1167" i="1"/>
  <c r="C1167" i="1"/>
  <c r="H1167" i="1" s="1"/>
  <c r="H1166" i="1"/>
  <c r="G1166" i="1"/>
  <c r="D1166" i="1"/>
  <c r="C1166" i="1"/>
  <c r="D1165" i="1"/>
  <c r="C1165" i="1"/>
  <c r="H1165" i="1" s="1"/>
  <c r="H1164" i="1"/>
  <c r="G1164" i="1"/>
  <c r="D1164" i="1"/>
  <c r="C1164" i="1"/>
  <c r="D1163" i="1"/>
  <c r="C1163" i="1"/>
  <c r="H1163" i="1" s="1"/>
  <c r="H1162" i="1"/>
  <c r="G1162" i="1"/>
  <c r="D1162" i="1"/>
  <c r="C1162" i="1"/>
  <c r="G1161" i="1"/>
  <c r="D1161" i="1"/>
  <c r="C1161" i="1"/>
  <c r="H1161" i="1" s="1"/>
  <c r="H1160" i="1"/>
  <c r="G1160" i="1"/>
  <c r="D1160" i="1"/>
  <c r="C1160" i="1"/>
  <c r="G1159" i="1"/>
  <c r="D1159" i="1"/>
  <c r="C1159" i="1"/>
  <c r="H1159" i="1" s="1"/>
  <c r="H1158" i="1"/>
  <c r="G1158" i="1"/>
  <c r="D1158" i="1"/>
  <c r="C1158" i="1"/>
  <c r="C1157" i="1"/>
  <c r="H1156" i="1"/>
  <c r="G1156" i="1"/>
  <c r="D1156" i="1"/>
  <c r="C1156" i="1"/>
  <c r="H1155" i="1"/>
  <c r="D1155" i="1"/>
  <c r="C1155" i="1"/>
  <c r="G1155" i="1" s="1"/>
  <c r="C1154" i="1"/>
  <c r="H1151" i="1"/>
  <c r="G1151" i="1"/>
  <c r="D1151" i="1"/>
  <c r="C1151" i="1"/>
  <c r="H1150" i="1"/>
  <c r="G1150" i="1"/>
  <c r="D1150" i="1"/>
  <c r="C1150" i="1"/>
  <c r="H1149" i="1"/>
  <c r="G1149" i="1"/>
  <c r="D1149" i="1"/>
  <c r="C1149" i="1"/>
  <c r="H1148" i="1"/>
  <c r="D1148" i="1"/>
  <c r="C1148" i="1"/>
  <c r="G1148" i="1" s="1"/>
  <c r="D1147" i="1"/>
  <c r="C1147" i="1"/>
  <c r="H1147" i="1" s="1"/>
  <c r="H1146" i="1"/>
  <c r="D1146" i="1"/>
  <c r="C1146" i="1"/>
  <c r="G1146" i="1" s="1"/>
  <c r="H1145" i="1"/>
  <c r="D1145" i="1"/>
  <c r="C1145" i="1"/>
  <c r="G1145" i="1" s="1"/>
  <c r="H1144" i="1"/>
  <c r="D1144" i="1"/>
  <c r="C1144" i="1"/>
  <c r="G1144" i="1" s="1"/>
  <c r="D1143" i="1"/>
  <c r="C1143" i="1"/>
  <c r="H1143" i="1" s="1"/>
  <c r="H1142" i="1"/>
  <c r="D1142" i="1"/>
  <c r="C1142" i="1"/>
  <c r="G1142" i="1" s="1"/>
  <c r="D1141" i="1"/>
  <c r="C1141" i="1"/>
  <c r="H1140" i="1"/>
  <c r="D1140" i="1"/>
  <c r="G1140" i="1" s="1"/>
  <c r="C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D1124" i="1"/>
  <c r="H1123" i="1"/>
  <c r="G1123" i="1"/>
  <c r="D1123" i="1"/>
  <c r="C1123" i="1"/>
  <c r="H1122" i="1"/>
  <c r="D1122" i="1"/>
  <c r="G1122" i="1" s="1"/>
  <c r="C1122" i="1"/>
  <c r="H1121" i="1"/>
  <c r="G1121" i="1"/>
  <c r="D1121" i="1"/>
  <c r="C1121" i="1"/>
  <c r="H1120" i="1"/>
  <c r="D1120" i="1"/>
  <c r="G1120" i="1" s="1"/>
  <c r="C1120" i="1"/>
  <c r="H1119" i="1"/>
  <c r="D1119" i="1"/>
  <c r="C1119" i="1"/>
  <c r="G1119" i="1" s="1"/>
  <c r="H1118" i="1"/>
  <c r="D1118" i="1"/>
  <c r="G1118" i="1" s="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H1095" i="1"/>
  <c r="D1095" i="1"/>
  <c r="C1095" i="1"/>
  <c r="G1095" i="1" s="1"/>
  <c r="H1094" i="1"/>
  <c r="G1094" i="1"/>
  <c r="D1094" i="1"/>
  <c r="C1094" i="1"/>
  <c r="H1093" i="1"/>
  <c r="D1093" i="1"/>
  <c r="C1093" i="1"/>
  <c r="G1093" i="1" s="1"/>
  <c r="H1092" i="1"/>
  <c r="G1092" i="1"/>
  <c r="D1092" i="1"/>
  <c r="C1092" i="1"/>
  <c r="H1091"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H1083" i="1"/>
  <c r="D1083" i="1"/>
  <c r="C1083" i="1"/>
  <c r="G1083" i="1" s="1"/>
  <c r="H1082" i="1"/>
  <c r="G1082" i="1"/>
  <c r="D1082" i="1"/>
  <c r="C1082" i="1"/>
  <c r="H1081"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H1075" i="1"/>
  <c r="D1075" i="1"/>
  <c r="C1075" i="1"/>
  <c r="G1075" i="1" s="1"/>
  <c r="H1074" i="1"/>
  <c r="G1074" i="1"/>
  <c r="D1074" i="1"/>
  <c r="C1074"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H1067" i="1"/>
  <c r="D1067" i="1"/>
  <c r="C1067" i="1"/>
  <c r="G1067" i="1" s="1"/>
  <c r="H1066" i="1"/>
  <c r="G1066" i="1"/>
  <c r="D1066" i="1"/>
  <c r="C1066" i="1"/>
  <c r="H1065" i="1"/>
  <c r="D1065" i="1"/>
  <c r="C1065" i="1"/>
  <c r="G1065" i="1" s="1"/>
  <c r="H1064" i="1"/>
  <c r="G1064" i="1"/>
  <c r="D1064" i="1"/>
  <c r="C1064" i="1"/>
  <c r="H1063" i="1"/>
  <c r="D1063" i="1"/>
  <c r="C1063" i="1"/>
  <c r="G1063" i="1" s="1"/>
  <c r="H1062" i="1"/>
  <c r="G1062" i="1"/>
  <c r="D1062" i="1"/>
  <c r="C1062" i="1"/>
  <c r="H1061" i="1"/>
  <c r="D1061" i="1"/>
  <c r="C1061" i="1"/>
  <c r="G1061" i="1" s="1"/>
  <c r="H1060" i="1"/>
  <c r="G1060" i="1"/>
  <c r="D1060" i="1"/>
  <c r="C1060" i="1"/>
  <c r="H1059" i="1"/>
  <c r="D1059" i="1"/>
  <c r="C1059" i="1"/>
  <c r="G1059" i="1" s="1"/>
  <c r="H1058" i="1"/>
  <c r="G1058" i="1"/>
  <c r="D1058" i="1"/>
  <c r="C1058" i="1"/>
  <c r="H1057" i="1"/>
  <c r="D1057" i="1"/>
  <c r="C1057" i="1"/>
  <c r="G1057" i="1" s="1"/>
  <c r="H1056" i="1"/>
  <c r="G1056" i="1"/>
  <c r="D1056" i="1"/>
  <c r="C1056" i="1"/>
  <c r="H1055" i="1"/>
  <c r="D1055" i="1"/>
  <c r="C1055" i="1"/>
  <c r="G1055" i="1" s="1"/>
  <c r="H1054" i="1"/>
  <c r="G1054" i="1"/>
  <c r="D1054" i="1"/>
  <c r="C1054" i="1"/>
  <c r="H1053" i="1"/>
  <c r="D1053" i="1"/>
  <c r="C1053" i="1"/>
  <c r="G1053" i="1" s="1"/>
  <c r="H1052" i="1"/>
  <c r="G1052" i="1"/>
  <c r="D1052" i="1"/>
  <c r="C1052" i="1"/>
  <c r="H1051" i="1"/>
  <c r="D1051" i="1"/>
  <c r="C1051" i="1"/>
  <c r="G1051" i="1" s="1"/>
  <c r="H1050" i="1"/>
  <c r="G1050" i="1"/>
  <c r="D1050" i="1"/>
  <c r="C1050" i="1"/>
  <c r="H1049" i="1"/>
  <c r="D1049" i="1"/>
  <c r="C1049" i="1"/>
  <c r="G1049" i="1" s="1"/>
  <c r="C1048"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6" i="1"/>
  <c r="G1016" i="1"/>
  <c r="D1016" i="1"/>
  <c r="C1016" i="1"/>
  <c r="D1015" i="1"/>
  <c r="C1015" i="1"/>
  <c r="H1014" i="1"/>
  <c r="G1014" i="1"/>
  <c r="D1014" i="1"/>
  <c r="C1014" i="1"/>
  <c r="D1013" i="1"/>
  <c r="C1013" i="1"/>
  <c r="H1012" i="1"/>
  <c r="G1012" i="1"/>
  <c r="D1012" i="1"/>
  <c r="C1012" i="1"/>
  <c r="D1011" i="1"/>
  <c r="C1011"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D990" i="1"/>
  <c r="H989" i="1"/>
  <c r="D989" i="1"/>
  <c r="C989" i="1"/>
  <c r="G989" i="1" s="1"/>
  <c r="H988" i="1"/>
  <c r="G988" i="1"/>
  <c r="D988" i="1"/>
  <c r="C988" i="1"/>
  <c r="H987" i="1"/>
  <c r="D987" i="1"/>
  <c r="C987" i="1"/>
  <c r="G987" i="1" s="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C961" i="1"/>
  <c r="H961" i="1" s="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D821" i="1"/>
  <c r="C821" i="1"/>
  <c r="H821" i="1" s="1"/>
  <c r="H820" i="1"/>
  <c r="G820" i="1"/>
  <c r="D820" i="1"/>
  <c r="C820" i="1"/>
  <c r="D819" i="1"/>
  <c r="C819" i="1"/>
  <c r="H819" i="1" s="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D809" i="1"/>
  <c r="G809" i="1" s="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D766" i="1"/>
  <c r="C766" i="1"/>
  <c r="G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C757" i="1"/>
  <c r="H757" i="1" s="1"/>
  <c r="D756" i="1"/>
  <c r="C756" i="1"/>
  <c r="H756" i="1" s="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G718" i="1" s="1"/>
  <c r="H717" i="1"/>
  <c r="G717" i="1"/>
  <c r="D717" i="1"/>
  <c r="C717" i="1"/>
  <c r="D716" i="1"/>
  <c r="C716" i="1"/>
  <c r="D715" i="1"/>
  <c r="G715" i="1" s="1"/>
  <c r="C715" i="1"/>
  <c r="D714" i="1"/>
  <c r="C714" i="1"/>
  <c r="G714" i="1" s="1"/>
  <c r="H713" i="1"/>
  <c r="G713" i="1"/>
  <c r="D713" i="1"/>
  <c r="C713" i="1"/>
  <c r="H712" i="1"/>
  <c r="G712" i="1"/>
  <c r="D712" i="1"/>
  <c r="C712" i="1"/>
  <c r="H711" i="1"/>
  <c r="G711" i="1"/>
  <c r="D711" i="1"/>
  <c r="C711" i="1"/>
  <c r="H710" i="1"/>
  <c r="G710" i="1"/>
  <c r="D710" i="1"/>
  <c r="C710" i="1"/>
  <c r="G709"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C666" i="1"/>
  <c r="H666" i="1" s="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G655" i="1" s="1"/>
  <c r="C655" i="1"/>
  <c r="H654" i="1"/>
  <c r="G654" i="1"/>
  <c r="D654" i="1"/>
  <c r="C654" i="1"/>
  <c r="G653" i="1"/>
  <c r="D653" i="1"/>
  <c r="H653" i="1" s="1"/>
  <c r="C653" i="1"/>
  <c r="H652" i="1"/>
  <c r="G652" i="1"/>
  <c r="D652" i="1"/>
  <c r="C652" i="1"/>
  <c r="D651" i="1"/>
  <c r="H651" i="1" s="1"/>
  <c r="C651" i="1"/>
  <c r="H650" i="1"/>
  <c r="G650" i="1"/>
  <c r="D650" i="1"/>
  <c r="C650" i="1"/>
  <c r="H649" i="1"/>
  <c r="G649" i="1"/>
  <c r="D649" i="1"/>
  <c r="C649" i="1"/>
  <c r="H648" i="1"/>
  <c r="G648" i="1"/>
  <c r="D648" i="1"/>
  <c r="C648" i="1"/>
  <c r="H647" i="1"/>
  <c r="G647" i="1"/>
  <c r="D647" i="1"/>
  <c r="C647" i="1"/>
  <c r="D646" i="1"/>
  <c r="G646" i="1" s="1"/>
  <c r="C646" i="1"/>
  <c r="D645" i="1"/>
  <c r="G645" i="1" s="1"/>
  <c r="C645" i="1"/>
  <c r="H644" i="1"/>
  <c r="D644" i="1"/>
  <c r="G644" i="1" s="1"/>
  <c r="C644" i="1"/>
  <c r="D643" i="1"/>
  <c r="H643" i="1" s="1"/>
  <c r="C643" i="1"/>
  <c r="D642" i="1"/>
  <c r="G642" i="1" s="1"/>
  <c r="C642" i="1"/>
  <c r="D641" i="1"/>
  <c r="H641" i="1" s="1"/>
  <c r="C641" i="1"/>
  <c r="G641" i="1" s="1"/>
  <c r="H632" i="1"/>
  <c r="G632" i="1"/>
  <c r="D632" i="1"/>
  <c r="C632" i="1"/>
  <c r="D631" i="1"/>
  <c r="C631" i="1"/>
  <c r="H628" i="1"/>
  <c r="G628" i="1"/>
  <c r="D628" i="1"/>
  <c r="C628" i="1"/>
  <c r="D627" i="1"/>
  <c r="C627" i="1"/>
  <c r="H626" i="1"/>
  <c r="G626" i="1"/>
  <c r="D626" i="1"/>
  <c r="C626" i="1"/>
  <c r="D625" i="1"/>
  <c r="C625" i="1"/>
  <c r="H624" i="1"/>
  <c r="G624" i="1"/>
  <c r="D624" i="1"/>
  <c r="C624" i="1"/>
  <c r="D623" i="1"/>
  <c r="H622" i="1"/>
  <c r="G622" i="1"/>
  <c r="D622" i="1"/>
  <c r="C622" i="1"/>
  <c r="D621" i="1"/>
  <c r="C621" i="1"/>
  <c r="H620" i="1"/>
  <c r="G620" i="1"/>
  <c r="D620" i="1"/>
  <c r="C620" i="1"/>
  <c r="D619" i="1"/>
  <c r="H618" i="1"/>
  <c r="G618" i="1"/>
  <c r="D618" i="1"/>
  <c r="C618" i="1"/>
  <c r="D617" i="1"/>
  <c r="C617" i="1"/>
  <c r="H616" i="1"/>
  <c r="G616" i="1"/>
  <c r="D616" i="1"/>
  <c r="C616" i="1"/>
  <c r="D615" i="1"/>
  <c r="C615" i="1"/>
  <c r="H614" i="1"/>
  <c r="G614" i="1"/>
  <c r="D614" i="1"/>
  <c r="C614" i="1"/>
  <c r="D613" i="1"/>
  <c r="C613" i="1"/>
  <c r="D612" i="1"/>
  <c r="C612" i="1"/>
  <c r="H612" i="1" s="1"/>
  <c r="D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G594" i="1"/>
  <c r="D594" i="1"/>
  <c r="H594" i="1" s="1"/>
  <c r="C594" i="1"/>
  <c r="D593" i="1"/>
  <c r="C593" i="1"/>
  <c r="H592" i="1"/>
  <c r="G592" i="1"/>
  <c r="D592" i="1"/>
  <c r="C592" i="1"/>
  <c r="D591" i="1"/>
  <c r="C591" i="1"/>
  <c r="H590" i="1"/>
  <c r="G590" i="1"/>
  <c r="D590" i="1"/>
  <c r="C590" i="1"/>
  <c r="D589" i="1"/>
  <c r="C589" i="1"/>
  <c r="H588" i="1"/>
  <c r="G588" i="1"/>
  <c r="D588" i="1"/>
  <c r="C588" i="1"/>
  <c r="H586" i="1"/>
  <c r="G586" i="1"/>
  <c r="D586" i="1"/>
  <c r="C586" i="1"/>
  <c r="H585" i="1"/>
  <c r="D585" i="1"/>
  <c r="C585" i="1"/>
  <c r="G585" i="1" s="1"/>
  <c r="H584" i="1"/>
  <c r="G584" i="1"/>
  <c r="D584" i="1"/>
  <c r="C584" i="1"/>
  <c r="D583" i="1"/>
  <c r="C583" i="1"/>
  <c r="G583" i="1" s="1"/>
  <c r="H582" i="1"/>
  <c r="G582" i="1"/>
  <c r="D582" i="1"/>
  <c r="C582" i="1"/>
  <c r="D581" i="1"/>
  <c r="C581" i="1"/>
  <c r="G581" i="1" s="1"/>
  <c r="H580" i="1"/>
  <c r="G580" i="1"/>
  <c r="D580" i="1"/>
  <c r="C580" i="1"/>
  <c r="H579" i="1"/>
  <c r="D579" i="1"/>
  <c r="C579" i="1"/>
  <c r="G579" i="1" s="1"/>
  <c r="H578" i="1"/>
  <c r="G578" i="1"/>
  <c r="D578" i="1"/>
  <c r="C578" i="1"/>
  <c r="H577" i="1"/>
  <c r="D577" i="1"/>
  <c r="C577" i="1"/>
  <c r="G577" i="1" s="1"/>
  <c r="H576" i="1"/>
  <c r="G576" i="1"/>
  <c r="D576" i="1"/>
  <c r="C576" i="1"/>
  <c r="D575" i="1"/>
  <c r="C575" i="1"/>
  <c r="G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D563" i="1"/>
  <c r="C563" i="1"/>
  <c r="H563" i="1" s="1"/>
  <c r="H562" i="1"/>
  <c r="G562" i="1"/>
  <c r="D562" i="1"/>
  <c r="C562" i="1"/>
  <c r="H560" i="1"/>
  <c r="G560" i="1"/>
  <c r="D560" i="1"/>
  <c r="C560" i="1"/>
  <c r="H559" i="1"/>
  <c r="D559" i="1"/>
  <c r="C559" i="1"/>
  <c r="G559" i="1" s="1"/>
  <c r="D558" i="1"/>
  <c r="C558" i="1"/>
  <c r="G558" i="1" s="1"/>
  <c r="D557" i="1"/>
  <c r="C557" i="1"/>
  <c r="G557" i="1" s="1"/>
  <c r="H556" i="1"/>
  <c r="G556" i="1"/>
  <c r="D556" i="1"/>
  <c r="C556" i="1"/>
  <c r="H555" i="1"/>
  <c r="D555" i="1"/>
  <c r="C555" i="1"/>
  <c r="G555" i="1" s="1"/>
  <c r="H554" i="1"/>
  <c r="G554" i="1"/>
  <c r="D554" i="1"/>
  <c r="C554" i="1"/>
  <c r="H553" i="1"/>
  <c r="D553" i="1"/>
  <c r="C553" i="1"/>
  <c r="G553" i="1" s="1"/>
  <c r="H552" i="1"/>
  <c r="G552" i="1"/>
  <c r="D552" i="1"/>
  <c r="C552" i="1"/>
  <c r="H551" i="1"/>
  <c r="D551" i="1"/>
  <c r="C551" i="1"/>
  <c r="G551" i="1" s="1"/>
  <c r="H550" i="1"/>
  <c r="G550" i="1"/>
  <c r="D550" i="1"/>
  <c r="C550" i="1"/>
  <c r="H549" i="1"/>
  <c r="C549" i="1"/>
  <c r="G549" i="1" s="1"/>
  <c r="H548" i="1"/>
  <c r="G548" i="1"/>
  <c r="D548" i="1"/>
  <c r="C548" i="1"/>
  <c r="G547" i="1"/>
  <c r="D547" i="1"/>
  <c r="C547" i="1"/>
  <c r="H547" i="1" s="1"/>
  <c r="H546" i="1"/>
  <c r="G546" i="1"/>
  <c r="D546" i="1"/>
  <c r="C546" i="1"/>
  <c r="D545" i="1"/>
  <c r="C545" i="1"/>
  <c r="H545" i="1" s="1"/>
  <c r="H544" i="1"/>
  <c r="G544" i="1"/>
  <c r="D544" i="1"/>
  <c r="C544" i="1"/>
  <c r="D543" i="1"/>
  <c r="C543" i="1"/>
  <c r="H543" i="1" s="1"/>
  <c r="H542" i="1"/>
  <c r="G542" i="1"/>
  <c r="D542" i="1"/>
  <c r="C542" i="1"/>
  <c r="G541" i="1"/>
  <c r="D541" i="1"/>
  <c r="C541" i="1"/>
  <c r="H541" i="1" s="1"/>
  <c r="H540" i="1"/>
  <c r="G540" i="1"/>
  <c r="D540" i="1"/>
  <c r="C540" i="1"/>
  <c r="G539" i="1"/>
  <c r="D539" i="1"/>
  <c r="C539" i="1"/>
  <c r="H539" i="1" s="1"/>
  <c r="H538" i="1"/>
  <c r="G538" i="1"/>
  <c r="D538" i="1"/>
  <c r="C538" i="1"/>
  <c r="D537" i="1"/>
  <c r="C537" i="1"/>
  <c r="H537" i="1" s="1"/>
  <c r="H536" i="1"/>
  <c r="G536" i="1"/>
  <c r="D536" i="1"/>
  <c r="C536" i="1"/>
  <c r="D535" i="1"/>
  <c r="C535" i="1"/>
  <c r="H535" i="1" s="1"/>
  <c r="H534" i="1"/>
  <c r="G534" i="1"/>
  <c r="D534" i="1"/>
  <c r="C534" i="1"/>
  <c r="G533" i="1"/>
  <c r="D533" i="1"/>
  <c r="C533" i="1"/>
  <c r="H533" i="1" s="1"/>
  <c r="H532" i="1"/>
  <c r="G532" i="1"/>
  <c r="D532" i="1"/>
  <c r="C532" i="1"/>
  <c r="G531" i="1"/>
  <c r="D531" i="1"/>
  <c r="C531" i="1"/>
  <c r="H531" i="1" s="1"/>
  <c r="H530" i="1"/>
  <c r="G530" i="1"/>
  <c r="D530" i="1"/>
  <c r="C530" i="1"/>
  <c r="D529" i="1"/>
  <c r="C529" i="1"/>
  <c r="H529" i="1" s="1"/>
  <c r="H528" i="1"/>
  <c r="G528" i="1"/>
  <c r="D528" i="1"/>
  <c r="C528" i="1"/>
  <c r="D527" i="1"/>
  <c r="C527" i="1"/>
  <c r="H527" i="1" s="1"/>
  <c r="H526" i="1"/>
  <c r="G526" i="1"/>
  <c r="D526" i="1"/>
  <c r="C526" i="1"/>
  <c r="G525" i="1"/>
  <c r="D525" i="1"/>
  <c r="C525" i="1"/>
  <c r="H525"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G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D478"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C412" i="1"/>
  <c r="H412" i="1" s="1"/>
  <c r="C411" i="1"/>
  <c r="D406" i="1"/>
  <c r="G406" i="1" s="1"/>
  <c r="C406" i="1"/>
  <c r="H405" i="1"/>
  <c r="G405" i="1"/>
  <c r="D405" i="1"/>
  <c r="C405" i="1"/>
  <c r="D404" i="1"/>
  <c r="C404" i="1"/>
  <c r="G404" i="1" s="1"/>
  <c r="H401" i="1"/>
  <c r="G401" i="1"/>
  <c r="D401" i="1"/>
  <c r="C401" i="1"/>
  <c r="H400" i="1"/>
  <c r="G400" i="1"/>
  <c r="D400" i="1"/>
  <c r="C400" i="1"/>
  <c r="H399" i="1"/>
  <c r="G399" i="1"/>
  <c r="D399" i="1"/>
  <c r="C399" i="1"/>
  <c r="D398" i="1"/>
  <c r="C398" i="1"/>
  <c r="G398" i="1" s="1"/>
  <c r="D397" i="1"/>
  <c r="C397" i="1"/>
  <c r="H396" i="1"/>
  <c r="G396" i="1"/>
  <c r="D396" i="1"/>
  <c r="C396" i="1"/>
  <c r="H395" i="1"/>
  <c r="G395" i="1"/>
  <c r="C395" i="1"/>
  <c r="H394" i="1"/>
  <c r="G394" i="1"/>
  <c r="D394" i="1"/>
  <c r="C394" i="1"/>
  <c r="H393" i="1"/>
  <c r="G393" i="1"/>
  <c r="D393" i="1"/>
  <c r="C393" i="1"/>
  <c r="H392" i="1"/>
  <c r="G392" i="1"/>
  <c r="D392" i="1"/>
  <c r="C392" i="1"/>
  <c r="D391" i="1"/>
  <c r="H390" i="1"/>
  <c r="G390" i="1"/>
  <c r="D390" i="1"/>
  <c r="C390" i="1"/>
  <c r="D389" i="1"/>
  <c r="C389" i="1"/>
  <c r="G389" i="1" s="1"/>
  <c r="D388" i="1"/>
  <c r="C388" i="1"/>
  <c r="G388" i="1" s="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D370" i="1"/>
  <c r="C370" i="1"/>
  <c r="G370" i="1" s="1"/>
  <c r="H369" i="1"/>
  <c r="G369" i="1"/>
  <c r="D369" i="1"/>
  <c r="C369" i="1"/>
  <c r="H368" i="1"/>
  <c r="G368" i="1"/>
  <c r="D368" i="1"/>
  <c r="C368" i="1"/>
  <c r="H367" i="1"/>
  <c r="G367" i="1"/>
  <c r="D367" i="1"/>
  <c r="C367" i="1"/>
  <c r="H366" i="1"/>
  <c r="G366" i="1"/>
  <c r="D366" i="1"/>
  <c r="C366" i="1"/>
  <c r="D365" i="1"/>
  <c r="C365" i="1"/>
  <c r="D364" i="1"/>
  <c r="D363" i="1"/>
  <c r="H363" i="1" s="1"/>
  <c r="C363" i="1"/>
  <c r="D362" i="1"/>
  <c r="H362" i="1" s="1"/>
  <c r="C362" i="1"/>
  <c r="H361" i="1"/>
  <c r="G361" i="1"/>
  <c r="D361" i="1"/>
  <c r="C361" i="1"/>
  <c r="H360" i="1"/>
  <c r="G360" i="1"/>
  <c r="D360" i="1"/>
  <c r="C360" i="1"/>
  <c r="D359" i="1"/>
  <c r="H359" i="1" s="1"/>
  <c r="C359" i="1"/>
  <c r="D358" i="1"/>
  <c r="G357" i="1"/>
  <c r="D357" i="1"/>
  <c r="C357" i="1"/>
  <c r="H357" i="1" s="1"/>
  <c r="H356" i="1"/>
  <c r="G356" i="1"/>
  <c r="D356" i="1"/>
  <c r="C356" i="1"/>
  <c r="G355" i="1"/>
  <c r="D355" i="1"/>
  <c r="C355" i="1"/>
  <c r="H355" i="1" s="1"/>
  <c r="H354" i="1"/>
  <c r="G354" i="1"/>
  <c r="D354" i="1"/>
  <c r="C354" i="1"/>
  <c r="D353" i="1"/>
  <c r="C353" i="1"/>
  <c r="H353" i="1" s="1"/>
  <c r="H352" i="1"/>
  <c r="G352" i="1"/>
  <c r="D352" i="1"/>
  <c r="C352" i="1"/>
  <c r="D351" i="1"/>
  <c r="C351" i="1"/>
  <c r="H351" i="1" s="1"/>
  <c r="H350" i="1"/>
  <c r="G350" i="1"/>
  <c r="D350" i="1"/>
  <c r="C350" i="1"/>
  <c r="G349" i="1"/>
  <c r="D349" i="1"/>
  <c r="C349" i="1"/>
  <c r="H349" i="1" s="1"/>
  <c r="D348" i="1"/>
  <c r="C348" i="1"/>
  <c r="G348" i="1" s="1"/>
  <c r="D347" i="1"/>
  <c r="C347" i="1"/>
  <c r="H347" i="1" s="1"/>
  <c r="D346" i="1"/>
  <c r="C346" i="1"/>
  <c r="H346" i="1" s="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3" i="1" s="1"/>
  <c r="H332" i="1"/>
  <c r="G332" i="1"/>
  <c r="D332" i="1"/>
  <c r="C332" i="1"/>
  <c r="D331" i="1"/>
  <c r="C331" i="1"/>
  <c r="H331" i="1" s="1"/>
  <c r="H330" i="1"/>
  <c r="G330" i="1"/>
  <c r="D330" i="1"/>
  <c r="C330" i="1"/>
  <c r="G329" i="1"/>
  <c r="D329" i="1"/>
  <c r="C329" i="1"/>
  <c r="H329" i="1" s="1"/>
  <c r="H328" i="1"/>
  <c r="G328" i="1"/>
  <c r="D328" i="1"/>
  <c r="C328" i="1"/>
  <c r="G327" i="1"/>
  <c r="D327" i="1"/>
  <c r="C327" i="1"/>
  <c r="H327"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C312" i="1"/>
  <c r="D311" i="1"/>
  <c r="C311" i="1"/>
  <c r="H311" i="1" s="1"/>
  <c r="H310" i="1"/>
  <c r="G310" i="1"/>
  <c r="D310" i="1"/>
  <c r="C310" i="1"/>
  <c r="D309" i="1"/>
  <c r="C309" i="1"/>
  <c r="H309" i="1" s="1"/>
  <c r="D308" i="1"/>
  <c r="H308" i="1" s="1"/>
  <c r="C308" i="1"/>
  <c r="C307" i="1"/>
  <c r="D305" i="1"/>
  <c r="C305" i="1"/>
  <c r="G305" i="1" s="1"/>
  <c r="H304" i="1"/>
  <c r="G304" i="1"/>
  <c r="D304" i="1"/>
  <c r="C304" i="1"/>
  <c r="H303" i="1"/>
  <c r="D303" i="1"/>
  <c r="C303" i="1"/>
  <c r="G303" i="1" s="1"/>
  <c r="H302" i="1"/>
  <c r="G302" i="1"/>
  <c r="D302" i="1"/>
  <c r="C302" i="1"/>
  <c r="H301" i="1"/>
  <c r="D301" i="1"/>
  <c r="C301" i="1"/>
  <c r="G301" i="1" s="1"/>
  <c r="H300" i="1"/>
  <c r="G300" i="1"/>
  <c r="D300" i="1"/>
  <c r="C300" i="1"/>
  <c r="D299" i="1"/>
  <c r="C299" i="1"/>
  <c r="G299" i="1" s="1"/>
  <c r="H298" i="1"/>
  <c r="G298" i="1"/>
  <c r="D298" i="1"/>
  <c r="C298" i="1"/>
  <c r="D297" i="1"/>
  <c r="C297" i="1"/>
  <c r="G297" i="1" s="1"/>
  <c r="D296" i="1"/>
  <c r="C296" i="1"/>
  <c r="G296" i="1" s="1"/>
  <c r="C295" i="1"/>
  <c r="H292" i="1"/>
  <c r="G292" i="1"/>
  <c r="D292" i="1"/>
  <c r="C292" i="1"/>
  <c r="D291" i="1"/>
  <c r="H291" i="1" s="1"/>
  <c r="C291" i="1"/>
  <c r="G291" i="1" s="1"/>
  <c r="D290" i="1"/>
  <c r="C290" i="1"/>
  <c r="H289" i="1"/>
  <c r="G289" i="1"/>
  <c r="D289" i="1"/>
  <c r="C289" i="1"/>
  <c r="G288" i="1"/>
  <c r="D288" i="1"/>
  <c r="H288" i="1" s="1"/>
  <c r="C288" i="1"/>
  <c r="H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C276" i="1"/>
  <c r="G276" i="1" s="1"/>
  <c r="D275" i="1"/>
  <c r="C275" i="1"/>
  <c r="G275" i="1" s="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G265" i="1"/>
  <c r="D265" i="1"/>
  <c r="C265" i="1"/>
  <c r="H265" i="1" s="1"/>
  <c r="H264" i="1"/>
  <c r="G264" i="1"/>
  <c r="D264" i="1"/>
  <c r="C264" i="1"/>
  <c r="H263" i="1"/>
  <c r="G263" i="1"/>
  <c r="D263" i="1"/>
  <c r="C263" i="1"/>
  <c r="H262" i="1"/>
  <c r="G262" i="1"/>
  <c r="D262" i="1"/>
  <c r="C262" i="1"/>
  <c r="H261" i="1"/>
  <c r="D261" i="1"/>
  <c r="G261" i="1" s="1"/>
  <c r="C261" i="1"/>
  <c r="H260" i="1"/>
  <c r="D260" i="1"/>
  <c r="G260" i="1" s="1"/>
  <c r="C260" i="1"/>
  <c r="H258" i="1"/>
  <c r="G258" i="1"/>
  <c r="D258" i="1"/>
  <c r="C258" i="1"/>
  <c r="H257" i="1"/>
  <c r="D257" i="1"/>
  <c r="G257" i="1" s="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D238" i="1"/>
  <c r="C238" i="1"/>
  <c r="H238" i="1" s="1"/>
  <c r="D237" i="1"/>
  <c r="C237" i="1"/>
  <c r="D236" i="1"/>
  <c r="H236" i="1" s="1"/>
  <c r="C236" i="1"/>
  <c r="D235" i="1"/>
  <c r="C235" i="1"/>
  <c r="H235" i="1" s="1"/>
  <c r="H234" i="1"/>
  <c r="D234" i="1"/>
  <c r="G234" i="1" s="1"/>
  <c r="C234" i="1"/>
  <c r="D233" i="1"/>
  <c r="C233" i="1"/>
  <c r="D232" i="1"/>
  <c r="D231" i="1"/>
  <c r="C231" i="1"/>
  <c r="G231" i="1" s="1"/>
  <c r="H230" i="1"/>
  <c r="G230" i="1"/>
  <c r="D230" i="1"/>
  <c r="C230" i="1"/>
  <c r="D229" i="1"/>
  <c r="C229" i="1"/>
  <c r="G229" i="1" s="1"/>
  <c r="H228" i="1"/>
  <c r="G228" i="1"/>
  <c r="D228" i="1"/>
  <c r="C228" i="1"/>
  <c r="D227" i="1"/>
  <c r="H227" i="1" s="1"/>
  <c r="C227" i="1"/>
  <c r="H226" i="1"/>
  <c r="G226" i="1"/>
  <c r="D226" i="1"/>
  <c r="C226" i="1"/>
  <c r="H225" i="1"/>
  <c r="D225" i="1"/>
  <c r="C225" i="1"/>
  <c r="G225" i="1" s="1"/>
  <c r="H224" i="1"/>
  <c r="G224" i="1"/>
  <c r="D224" i="1"/>
  <c r="C224" i="1"/>
  <c r="D223" i="1"/>
  <c r="C223" i="1"/>
  <c r="G223" i="1" s="1"/>
  <c r="H222" i="1"/>
  <c r="G222" i="1"/>
  <c r="D222" i="1"/>
  <c r="C222" i="1"/>
  <c r="D221" i="1"/>
  <c r="C221" i="1"/>
  <c r="G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D209" i="1"/>
  <c r="C209" i="1"/>
  <c r="H209" i="1" s="1"/>
  <c r="D208" i="1"/>
  <c r="G208" i="1" s="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C193" i="1"/>
  <c r="D191" i="1"/>
  <c r="C191" i="1"/>
  <c r="H191" i="1" s="1"/>
  <c r="D190" i="1"/>
  <c r="C190" i="1"/>
  <c r="D189" i="1"/>
  <c r="C189" i="1"/>
  <c r="H189" i="1" s="1"/>
  <c r="D188" i="1"/>
  <c r="H188" i="1" s="1"/>
  <c r="C188" i="1"/>
  <c r="D187" i="1"/>
  <c r="C187" i="1"/>
  <c r="H187" i="1" s="1"/>
  <c r="D186" i="1"/>
  <c r="C186" i="1"/>
  <c r="D185" i="1"/>
  <c r="H185" i="1" s="1"/>
  <c r="C185" i="1"/>
  <c r="D184" i="1"/>
  <c r="C184" i="1"/>
  <c r="H183" i="1"/>
  <c r="G183" i="1"/>
  <c r="D183" i="1"/>
  <c r="C183" i="1"/>
  <c r="D182" i="1"/>
  <c r="C182" i="1"/>
  <c r="H182" i="1" s="1"/>
  <c r="D181" i="1"/>
  <c r="C181" i="1"/>
  <c r="H181" i="1" s="1"/>
  <c r="H180" i="1"/>
  <c r="D180" i="1"/>
  <c r="C180" i="1"/>
  <c r="G180" i="1" s="1"/>
  <c r="D179" i="1"/>
  <c r="C179" i="1"/>
  <c r="D178" i="1"/>
  <c r="C178" i="1"/>
  <c r="G178" i="1" s="1"/>
  <c r="D177" i="1"/>
  <c r="C177" i="1"/>
  <c r="D176" i="1"/>
  <c r="C176" i="1"/>
  <c r="G176" i="1" s="1"/>
  <c r="D175" i="1"/>
  <c r="C175" i="1"/>
  <c r="D174" i="1"/>
  <c r="C174" i="1"/>
  <c r="D173" i="1"/>
  <c r="C173" i="1"/>
  <c r="D172" i="1"/>
  <c r="G172" i="1" s="1"/>
  <c r="C172" i="1"/>
  <c r="H171" i="1"/>
  <c r="G171" i="1"/>
  <c r="D171" i="1"/>
  <c r="C171" i="1"/>
  <c r="H170" i="1"/>
  <c r="G170" i="1"/>
  <c r="D170" i="1"/>
  <c r="C170" i="1"/>
  <c r="D169" i="1"/>
  <c r="G169" i="1" s="1"/>
  <c r="C169" i="1"/>
  <c r="G168" i="1"/>
  <c r="D168" i="1"/>
  <c r="H168" i="1" s="1"/>
  <c r="C168" i="1"/>
  <c r="H167" i="1"/>
  <c r="G167" i="1"/>
  <c r="D167" i="1"/>
  <c r="C167" i="1"/>
  <c r="G166" i="1"/>
  <c r="D166" i="1"/>
  <c r="H166" i="1" s="1"/>
  <c r="C166" i="1"/>
  <c r="D165" i="1"/>
  <c r="H164" i="1"/>
  <c r="G164" i="1"/>
  <c r="D164" i="1"/>
  <c r="C164" i="1"/>
  <c r="H163" i="1"/>
  <c r="G163" i="1"/>
  <c r="D163" i="1"/>
  <c r="C163" i="1"/>
  <c r="H162" i="1"/>
  <c r="G162" i="1"/>
  <c r="D162" i="1"/>
  <c r="C162" i="1"/>
  <c r="H161" i="1"/>
  <c r="D161" i="1"/>
  <c r="G161" i="1" s="1"/>
  <c r="C161" i="1"/>
  <c r="D160" i="1"/>
  <c r="G160" i="1" s="1"/>
  <c r="C160" i="1"/>
  <c r="H158" i="1"/>
  <c r="G158" i="1"/>
  <c r="D158" i="1"/>
  <c r="C158" i="1"/>
  <c r="D157" i="1"/>
  <c r="C157" i="1"/>
  <c r="H157" i="1" s="1"/>
  <c r="H156" i="1"/>
  <c r="G156" i="1"/>
  <c r="D156" i="1"/>
  <c r="C156" i="1"/>
  <c r="D155" i="1"/>
  <c r="C155" i="1"/>
  <c r="D154" i="1"/>
  <c r="G154" i="1" s="1"/>
  <c r="C154" i="1"/>
  <c r="D153" i="1"/>
  <c r="G153" i="1" s="1"/>
  <c r="C153" i="1"/>
  <c r="D152" i="1"/>
  <c r="H152" i="1" s="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4" i="1"/>
  <c r="G134" i="1"/>
  <c r="D134" i="1"/>
  <c r="C134" i="1"/>
  <c r="D133" i="1"/>
  <c r="C133" i="1"/>
  <c r="G133" i="1" s="1"/>
  <c r="H132" i="1"/>
  <c r="G132" i="1"/>
  <c r="D132" i="1"/>
  <c r="C132" i="1"/>
  <c r="D131" i="1"/>
  <c r="C131" i="1"/>
  <c r="G131" i="1" s="1"/>
  <c r="H130" i="1"/>
  <c r="G130" i="1"/>
  <c r="D130" i="1"/>
  <c r="C130" i="1"/>
  <c r="D129" i="1"/>
  <c r="H128" i="1"/>
  <c r="G128" i="1"/>
  <c r="D128" i="1"/>
  <c r="C128" i="1"/>
  <c r="H127" i="1"/>
  <c r="D127" i="1"/>
  <c r="C127" i="1"/>
  <c r="G127" i="1" s="1"/>
  <c r="H126" i="1"/>
  <c r="G126" i="1"/>
  <c r="D126" i="1"/>
  <c r="C126" i="1"/>
  <c r="D125" i="1"/>
  <c r="C125" i="1"/>
  <c r="G125" i="1" s="1"/>
  <c r="D124" i="1"/>
  <c r="G124" i="1" s="1"/>
  <c r="C124" i="1"/>
  <c r="D123" i="1"/>
  <c r="C123" i="1"/>
  <c r="H122" i="1"/>
  <c r="G122" i="1"/>
  <c r="D122" i="1"/>
  <c r="C122" i="1"/>
  <c r="D121" i="1"/>
  <c r="H121" i="1" s="1"/>
  <c r="C121" i="1"/>
  <c r="H119" i="1"/>
  <c r="G119" i="1"/>
  <c r="D119" i="1"/>
  <c r="C119" i="1"/>
  <c r="H118" i="1"/>
  <c r="D118" i="1"/>
  <c r="G118" i="1" s="1"/>
  <c r="C118" i="1"/>
  <c r="D117" i="1"/>
  <c r="C117" i="1"/>
  <c r="D116" i="1"/>
  <c r="C116" i="1"/>
  <c r="G116" i="1" s="1"/>
  <c r="H115" i="1"/>
  <c r="G115" i="1"/>
  <c r="D115" i="1"/>
  <c r="C115" i="1"/>
  <c r="H114" i="1"/>
  <c r="G114" i="1"/>
  <c r="D114" i="1"/>
  <c r="C114" i="1"/>
  <c r="D113" i="1"/>
  <c r="C113" i="1"/>
  <c r="H112" i="1"/>
  <c r="G112" i="1"/>
  <c r="D112" i="1"/>
  <c r="C112" i="1"/>
  <c r="H111" i="1"/>
  <c r="G111" i="1"/>
  <c r="D111" i="1"/>
  <c r="C111" i="1"/>
  <c r="D110" i="1"/>
  <c r="H110" i="1" s="1"/>
  <c r="C110" i="1"/>
  <c r="H109" i="1"/>
  <c r="G109" i="1"/>
  <c r="D109" i="1"/>
  <c r="C109" i="1"/>
  <c r="D108" i="1"/>
  <c r="D107" i="1"/>
  <c r="C107" i="1"/>
  <c r="H107" i="1" s="1"/>
  <c r="D106" i="1"/>
  <c r="C106" i="1"/>
  <c r="G105" i="1"/>
  <c r="D105" i="1"/>
  <c r="H105" i="1" s="1"/>
  <c r="C105" i="1"/>
  <c r="H104" i="1"/>
  <c r="G104" i="1"/>
  <c r="D104" i="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H89" i="1"/>
  <c r="G89" i="1"/>
  <c r="D89" i="1"/>
  <c r="C89" i="1"/>
  <c r="D88" i="1"/>
  <c r="C88" i="1"/>
  <c r="H88" i="1" s="1"/>
  <c r="D87" i="1"/>
  <c r="C87" i="1"/>
  <c r="H87" i="1" s="1"/>
  <c r="H86" i="1"/>
  <c r="G86" i="1"/>
  <c r="D86" i="1"/>
  <c r="C86" i="1"/>
  <c r="H85" i="1"/>
  <c r="G85" i="1"/>
  <c r="D85" i="1"/>
  <c r="C85" i="1"/>
  <c r="H84" i="1"/>
  <c r="G84" i="1"/>
  <c r="D84" i="1"/>
  <c r="C84" i="1"/>
  <c r="D83" i="1"/>
  <c r="G83" i="1" s="1"/>
  <c r="C83" i="1"/>
  <c r="D82" i="1"/>
  <c r="H82" i="1" s="1"/>
  <c r="C82" i="1"/>
  <c r="G82" i="1" s="1"/>
  <c r="D81" i="1"/>
  <c r="C81" i="1"/>
  <c r="H80" i="1"/>
  <c r="G80" i="1"/>
  <c r="D80" i="1"/>
  <c r="C80" i="1"/>
  <c r="D79" i="1"/>
  <c r="C79" i="1"/>
  <c r="H79" i="1" s="1"/>
  <c r="G77" i="1"/>
  <c r="D77" i="1"/>
  <c r="C77" i="1"/>
  <c r="H77" i="1" s="1"/>
  <c r="H76" i="1"/>
  <c r="G76" i="1"/>
  <c r="D76" i="1"/>
  <c r="C76" i="1"/>
  <c r="G75" i="1"/>
  <c r="D75" i="1"/>
  <c r="C75" i="1"/>
  <c r="H75" i="1" s="1"/>
  <c r="H74" i="1"/>
  <c r="G74" i="1"/>
  <c r="D74" i="1"/>
  <c r="C74" i="1"/>
  <c r="D73" i="1"/>
  <c r="C73" i="1"/>
  <c r="H73" i="1" s="1"/>
  <c r="H72" i="1"/>
  <c r="D72" i="1"/>
  <c r="G72" i="1" s="1"/>
  <c r="C72" i="1"/>
  <c r="D71" i="1"/>
  <c r="C71" i="1"/>
  <c r="H71" i="1" s="1"/>
  <c r="D70" i="1"/>
  <c r="H70" i="1" s="1"/>
  <c r="C70" i="1"/>
  <c r="G69" i="1"/>
  <c r="D69" i="1"/>
  <c r="C69" i="1"/>
  <c r="H69" i="1" s="1"/>
  <c r="H68" i="1"/>
  <c r="G68" i="1"/>
  <c r="D68" i="1"/>
  <c r="C68" i="1"/>
  <c r="G67" i="1"/>
  <c r="D67" i="1"/>
  <c r="C67" i="1"/>
  <c r="H67" i="1" s="1"/>
  <c r="H66" i="1"/>
  <c r="G66" i="1"/>
  <c r="D66" i="1"/>
  <c r="C66" i="1"/>
  <c r="D65" i="1"/>
  <c r="C65" i="1"/>
  <c r="H65" i="1" s="1"/>
  <c r="H64" i="1"/>
  <c r="G64" i="1"/>
  <c r="D64" i="1"/>
  <c r="C64" i="1"/>
  <c r="D63" i="1"/>
  <c r="C63" i="1"/>
  <c r="H63" i="1" s="1"/>
  <c r="H62" i="1"/>
  <c r="G62" i="1"/>
  <c r="D62" i="1"/>
  <c r="C62" i="1"/>
  <c r="D61" i="1"/>
  <c r="C61" i="1"/>
  <c r="H61" i="1" s="1"/>
  <c r="H60" i="1"/>
  <c r="G60" i="1"/>
  <c r="D60" i="1"/>
  <c r="C60" i="1"/>
  <c r="D59" i="1"/>
  <c r="C59" i="1"/>
  <c r="H59" i="1" s="1"/>
  <c r="D58" i="1"/>
  <c r="D57" i="1"/>
  <c r="G57" i="1" s="1"/>
  <c r="C57" i="1"/>
  <c r="D56" i="1"/>
  <c r="G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H28" i="1"/>
  <c r="G28" i="1"/>
  <c r="D28" i="1"/>
  <c r="C28" i="1"/>
  <c r="D27" i="1"/>
  <c r="G27" i="1" s="1"/>
  <c r="C27" i="1"/>
  <c r="H26" i="1"/>
  <c r="G26" i="1"/>
  <c r="D26" i="1"/>
  <c r="C26" i="1"/>
  <c r="C25" i="1"/>
  <c r="H25" i="1" s="1"/>
  <c r="H24" i="1"/>
  <c r="G24" i="1"/>
  <c r="D24" i="1"/>
  <c r="C24" i="1"/>
  <c r="D23" i="1"/>
  <c r="C23" i="1"/>
  <c r="H22" i="1"/>
  <c r="G22" i="1"/>
  <c r="D22" i="1"/>
  <c r="C22" i="1"/>
  <c r="D21" i="1"/>
  <c r="C21" i="1"/>
  <c r="H21" i="1" s="1"/>
  <c r="D20" i="1"/>
  <c r="C20" i="1"/>
  <c r="G20" i="1" s="1"/>
  <c r="C19" i="1"/>
  <c r="H19" i="1" s="1"/>
  <c r="H18" i="1"/>
  <c r="G18" i="1"/>
  <c r="D18" i="1"/>
  <c r="C18" i="1"/>
  <c r="H17" i="1"/>
  <c r="D17" i="1"/>
  <c r="C17" i="1"/>
  <c r="G17" i="1" s="1"/>
  <c r="H16" i="1"/>
  <c r="G16" i="1"/>
  <c r="D16" i="1"/>
  <c r="C16" i="1"/>
  <c r="H15" i="1"/>
  <c r="D15" i="1"/>
  <c r="C15" i="1"/>
  <c r="G15" i="1" s="1"/>
  <c r="H14" i="1"/>
  <c r="G14" i="1"/>
  <c r="D14" i="1"/>
  <c r="C14" i="1"/>
  <c r="C13" i="1"/>
  <c r="H12" i="1"/>
  <c r="G12" i="1"/>
  <c r="D12" i="1"/>
  <c r="C12" i="1"/>
  <c r="D11" i="1"/>
  <c r="C11" i="1"/>
  <c r="H10" i="1"/>
  <c r="G10" i="1"/>
  <c r="D10" i="1"/>
  <c r="C10" i="1"/>
  <c r="D9" i="1"/>
  <c r="H9" i="1" s="1"/>
  <c r="C9" i="1"/>
  <c r="D8" i="1"/>
  <c r="C8" i="1"/>
  <c r="G8" i="1" s="1"/>
  <c r="D7" i="1"/>
  <c r="C7" i="1"/>
  <c r="D6" i="1"/>
  <c r="C6" i="1"/>
  <c r="G6" i="1" s="1"/>
  <c r="D5" i="1"/>
  <c r="C5" i="1"/>
  <c r="D4" i="1"/>
  <c r="C4" i="1"/>
  <c r="G666" i="1" l="1"/>
  <c r="H1567" i="1"/>
  <c r="G1579" i="1"/>
  <c r="G1576" i="1"/>
  <c r="H1576" i="1"/>
  <c r="D24" i="8"/>
  <c r="C1499" i="1" s="1"/>
  <c r="H1499" i="1" s="1"/>
  <c r="H1497" i="1"/>
  <c r="H1510" i="1"/>
  <c r="H1508" i="1"/>
  <c r="H1489" i="1"/>
  <c r="H1486" i="1"/>
  <c r="G1481" i="1"/>
  <c r="H1481" i="1"/>
  <c r="C1483" i="1"/>
  <c r="H1483" i="1" s="1"/>
  <c r="H1502" i="1"/>
  <c r="G1482" i="1"/>
  <c r="G823" i="1"/>
  <c r="E70" i="9"/>
  <c r="B70" i="9" s="1"/>
  <c r="G812" i="1"/>
  <c r="E67" i="9"/>
  <c r="B67" i="9" s="1"/>
  <c r="E225" i="9"/>
  <c r="B225" i="9" s="1"/>
  <c r="G716" i="1"/>
  <c r="H715" i="1"/>
  <c r="E39" i="9"/>
  <c r="B39" i="9" s="1"/>
  <c r="E28" i="9"/>
  <c r="B28" i="9" s="1"/>
  <c r="H655" i="1"/>
  <c r="G651" i="1"/>
  <c r="H646" i="1"/>
  <c r="E21" i="9"/>
  <c r="B21" i="9" s="1"/>
  <c r="G643" i="1"/>
  <c r="H642" i="1"/>
  <c r="H645" i="1"/>
  <c r="F652" i="4"/>
  <c r="H631" i="1"/>
  <c r="H406" i="1"/>
  <c r="E644" i="4"/>
  <c r="D638" i="1" s="1"/>
  <c r="H290" i="1"/>
  <c r="G413" i="1"/>
  <c r="F418" i="4"/>
  <c r="E273" i="9"/>
  <c r="B273" i="9" s="1"/>
  <c r="G308" i="1"/>
  <c r="F300" i="4"/>
  <c r="F402" i="4"/>
  <c r="H397" i="1"/>
  <c r="G386" i="1"/>
  <c r="F391" i="4"/>
  <c r="G365" i="1"/>
  <c r="G363" i="1"/>
  <c r="E350" i="4"/>
  <c r="G362" i="1"/>
  <c r="G359" i="1"/>
  <c r="F279" i="4"/>
  <c r="E263" i="4"/>
  <c r="D259" i="1" s="1"/>
  <c r="F264" i="4"/>
  <c r="E69" i="9"/>
  <c r="B69" i="9" s="1"/>
  <c r="F226" i="9"/>
  <c r="B226" i="9" s="1"/>
  <c r="E68" i="9"/>
  <c r="B68" i="9" s="1"/>
  <c r="H256" i="1"/>
  <c r="H255" i="1"/>
  <c r="H237" i="1"/>
  <c r="G236" i="1"/>
  <c r="H233" i="1"/>
  <c r="E224" i="4"/>
  <c r="D220" i="1" s="1"/>
  <c r="G227" i="1"/>
  <c r="H208" i="1"/>
  <c r="H207" i="1"/>
  <c r="E196" i="4"/>
  <c r="D192" i="1" s="1"/>
  <c r="H190" i="1"/>
  <c r="G188" i="1"/>
  <c r="G184" i="1"/>
  <c r="H186" i="1"/>
  <c r="G185" i="1"/>
  <c r="E44" i="9"/>
  <c r="B44" i="9" s="1"/>
  <c r="F220" i="9"/>
  <c r="B220" i="9" s="1"/>
  <c r="E43" i="9"/>
  <c r="B43" i="9" s="1"/>
  <c r="F219" i="9"/>
  <c r="B219" i="9" s="1"/>
  <c r="H179" i="1"/>
  <c r="H177" i="1"/>
  <c r="H173" i="1"/>
  <c r="G175" i="1"/>
  <c r="F177" i="4"/>
  <c r="F169" i="4"/>
  <c r="H174" i="1"/>
  <c r="E163" i="4"/>
  <c r="D159" i="1" s="1"/>
  <c r="H172" i="1"/>
  <c r="H169" i="1"/>
  <c r="H160" i="1"/>
  <c r="F164" i="4"/>
  <c r="E40" i="9"/>
  <c r="B40" i="9" s="1"/>
  <c r="H155" i="1"/>
  <c r="H154" i="1"/>
  <c r="H153" i="1"/>
  <c r="G152" i="1"/>
  <c r="H149" i="1"/>
  <c r="H124" i="1"/>
  <c r="F125" i="4"/>
  <c r="G123" i="1"/>
  <c r="G121" i="1"/>
  <c r="F124" i="4"/>
  <c r="H117" i="1"/>
  <c r="H113" i="1"/>
  <c r="F216" i="9"/>
  <c r="B216" i="9" s="1"/>
  <c r="G110" i="1"/>
  <c r="F112" i="4"/>
  <c r="H106" i="1"/>
  <c r="H93" i="1"/>
  <c r="H90" i="1"/>
  <c r="F91" i="4"/>
  <c r="H83" i="1"/>
  <c r="H81" i="1"/>
  <c r="G70" i="1"/>
  <c r="E34" i="9"/>
  <c r="B34" i="9" s="1"/>
  <c r="H57" i="1"/>
  <c r="G55" i="1"/>
  <c r="H56" i="1"/>
  <c r="E25" i="9"/>
  <c r="B25" i="9" s="1"/>
  <c r="E24" i="9"/>
  <c r="B24" i="9" s="1"/>
  <c r="H27" i="1"/>
  <c r="F29" i="4"/>
  <c r="E7" i="4"/>
  <c r="H23" i="1"/>
  <c r="H4" i="1"/>
  <c r="H11" i="1"/>
  <c r="G9" i="1"/>
  <c r="H7" i="1"/>
  <c r="H5" i="1"/>
  <c r="G961" i="1"/>
  <c r="G821" i="1"/>
  <c r="G819" i="1"/>
  <c r="G757" i="1"/>
  <c r="G756" i="1"/>
  <c r="G719" i="1"/>
  <c r="H718" i="1"/>
  <c r="H716" i="1"/>
  <c r="H714" i="1"/>
  <c r="E274" i="9"/>
  <c r="B274" i="9" s="1"/>
  <c r="G612" i="1"/>
  <c r="H557" i="1"/>
  <c r="H558" i="1"/>
  <c r="H404" i="1"/>
  <c r="G412" i="1"/>
  <c r="D644" i="4"/>
  <c r="G397" i="1"/>
  <c r="H398" i="1"/>
  <c r="H389" i="1"/>
  <c r="H386" i="1"/>
  <c r="H388" i="1"/>
  <c r="H371" i="1"/>
  <c r="H370" i="1"/>
  <c r="H365" i="1"/>
  <c r="G346" i="1"/>
  <c r="G347" i="1"/>
  <c r="H348" i="1"/>
  <c r="H296" i="1"/>
  <c r="D299" i="4"/>
  <c r="G290" i="1"/>
  <c r="H413" i="1"/>
  <c r="F643" i="4"/>
  <c r="C637" i="1"/>
  <c r="H275" i="1"/>
  <c r="H276" i="1"/>
  <c r="G255" i="1"/>
  <c r="G256" i="1"/>
  <c r="D252" i="4"/>
  <c r="G238" i="1"/>
  <c r="G191" i="1"/>
  <c r="G190" i="1"/>
  <c r="G189" i="1"/>
  <c r="H184" i="1"/>
  <c r="G187" i="1"/>
  <c r="G186" i="1"/>
  <c r="B221" i="9"/>
  <c r="G182" i="1"/>
  <c r="G181" i="1"/>
  <c r="G179" i="1"/>
  <c r="E42" i="9"/>
  <c r="B42" i="9" s="1"/>
  <c r="H178" i="1"/>
  <c r="G177" i="1"/>
  <c r="H176" i="1"/>
  <c r="H175" i="1"/>
  <c r="D163" i="4"/>
  <c r="G173" i="1"/>
  <c r="G174" i="1"/>
  <c r="C165" i="1"/>
  <c r="C159" i="1"/>
  <c r="G155" i="1"/>
  <c r="G157" i="1"/>
  <c r="G150" i="1"/>
  <c r="G149" i="1"/>
  <c r="H116" i="1"/>
  <c r="G117" i="1"/>
  <c r="C108" i="1"/>
  <c r="G113" i="1"/>
  <c r="G107" i="1"/>
  <c r="G103" i="1"/>
  <c r="G106" i="1"/>
  <c r="D106" i="4"/>
  <c r="F106" i="4" s="1"/>
  <c r="G87" i="1"/>
  <c r="G88" i="1"/>
  <c r="D82" i="4"/>
  <c r="G79" i="1"/>
  <c r="G81" i="1"/>
  <c r="G29" i="1"/>
  <c r="H20" i="1"/>
  <c r="B213" i="9"/>
  <c r="G11" i="1"/>
  <c r="H8" i="1"/>
  <c r="G7" i="1"/>
  <c r="H6" i="1"/>
  <c r="G4" i="1"/>
  <c r="G5" i="1"/>
  <c r="D7" i="4"/>
  <c r="G175" i="9"/>
  <c r="E175" i="9" s="1"/>
  <c r="B175" i="9" s="1"/>
  <c r="E283" i="9"/>
  <c r="B283" i="9" s="1"/>
  <c r="E26" i="9"/>
  <c r="B26" i="9" s="1"/>
  <c r="F214" i="9"/>
  <c r="B214" i="9" s="1"/>
  <c r="I1444" i="1"/>
  <c r="G41" i="1"/>
  <c r="H1109" i="1"/>
  <c r="G1109" i="1"/>
  <c r="J1447" i="1"/>
  <c r="G1447" i="1"/>
  <c r="I1447" i="1" s="1"/>
  <c r="H1447" i="1"/>
  <c r="H1193" i="1"/>
  <c r="G1193" i="1"/>
  <c r="H467" i="1"/>
  <c r="G467" i="1"/>
  <c r="H595" i="1"/>
  <c r="G595" i="1"/>
  <c r="H1003" i="1"/>
  <c r="G1003" i="1"/>
  <c r="H1035" i="1"/>
  <c r="G1035" i="1"/>
  <c r="H1129" i="1"/>
  <c r="G1129" i="1"/>
  <c r="H1137" i="1"/>
  <c r="G1137" i="1"/>
  <c r="H1501" i="1"/>
  <c r="G1501" i="1"/>
  <c r="G1564" i="1"/>
  <c r="H125" i="1"/>
  <c r="H223" i="1"/>
  <c r="H299" i="1"/>
  <c r="G309" i="1"/>
  <c r="G311" i="1"/>
  <c r="G333" i="1"/>
  <c r="G353" i="1"/>
  <c r="G529" i="1"/>
  <c r="G545" i="1"/>
  <c r="H575" i="1"/>
  <c r="G1047" i="1"/>
  <c r="H1099" i="1"/>
  <c r="G1099" i="1"/>
  <c r="H1107" i="1"/>
  <c r="G1107" i="1"/>
  <c r="H1191" i="1"/>
  <c r="G1191" i="1"/>
  <c r="H1199" i="1"/>
  <c r="G1199" i="1"/>
  <c r="H1311" i="1"/>
  <c r="G1325" i="1"/>
  <c r="H1343" i="1"/>
  <c r="G1343" i="1"/>
  <c r="G1351" i="1"/>
  <c r="H1429" i="1"/>
  <c r="G1429" i="1"/>
  <c r="H1442" i="1"/>
  <c r="G1442" i="1"/>
  <c r="I1442" i="1" s="1"/>
  <c r="J1442" i="1"/>
  <c r="G1519" i="1"/>
  <c r="H1519" i="1"/>
  <c r="H1525" i="1"/>
  <c r="G1525" i="1"/>
  <c r="H1546" i="1"/>
  <c r="G1546" i="1"/>
  <c r="H1565" i="1"/>
  <c r="G1565" i="1"/>
  <c r="H1201" i="1"/>
  <c r="G1201" i="1"/>
  <c r="H1305" i="1"/>
  <c r="G1305" i="1"/>
  <c r="H475" i="1"/>
  <c r="G475" i="1"/>
  <c r="H603" i="1"/>
  <c r="G603" i="1"/>
  <c r="H611" i="1"/>
  <c r="G611" i="1"/>
  <c r="H627" i="1"/>
  <c r="G627" i="1"/>
  <c r="H995" i="1"/>
  <c r="G995" i="1"/>
  <c r="H1011" i="1"/>
  <c r="G1011" i="1"/>
  <c r="H1019" i="1"/>
  <c r="G1019" i="1"/>
  <c r="H1027" i="1"/>
  <c r="G1027" i="1"/>
  <c r="H1043" i="1"/>
  <c r="G1043" i="1"/>
  <c r="H1289" i="1"/>
  <c r="G1289" i="1"/>
  <c r="J1477" i="1"/>
  <c r="H1477" i="1"/>
  <c r="G1477" i="1"/>
  <c r="I1477" i="1" s="1"/>
  <c r="H1506" i="1"/>
  <c r="G1506" i="1"/>
  <c r="G65" i="1"/>
  <c r="G59" i="1"/>
  <c r="G61" i="1"/>
  <c r="G63" i="1"/>
  <c r="H123" i="1"/>
  <c r="H221" i="1"/>
  <c r="G233" i="1"/>
  <c r="G235" i="1"/>
  <c r="G237" i="1"/>
  <c r="G239" i="1"/>
  <c r="G241" i="1"/>
  <c r="G243" i="1"/>
  <c r="G245" i="1"/>
  <c r="G247" i="1"/>
  <c r="H297" i="1"/>
  <c r="G331" i="1"/>
  <c r="H339" i="1"/>
  <c r="G339" i="1"/>
  <c r="G351" i="1"/>
  <c r="H473" i="1"/>
  <c r="G473" i="1"/>
  <c r="G527" i="1"/>
  <c r="G543" i="1"/>
  <c r="H593" i="1"/>
  <c r="G593" i="1"/>
  <c r="H601" i="1"/>
  <c r="G601" i="1"/>
  <c r="H609" i="1"/>
  <c r="G609" i="1"/>
  <c r="H617" i="1"/>
  <c r="G617" i="1"/>
  <c r="H625" i="1"/>
  <c r="G625" i="1"/>
  <c r="G631" i="1"/>
  <c r="H993" i="1"/>
  <c r="G993" i="1"/>
  <c r="H1001" i="1"/>
  <c r="G1001" i="1"/>
  <c r="H1009" i="1"/>
  <c r="G1009" i="1"/>
  <c r="H1017" i="1"/>
  <c r="G1017" i="1"/>
  <c r="H1025" i="1"/>
  <c r="G1025" i="1"/>
  <c r="H1033" i="1"/>
  <c r="G1033" i="1"/>
  <c r="H1041" i="1"/>
  <c r="G1041" i="1"/>
  <c r="H1127" i="1"/>
  <c r="G1127" i="1"/>
  <c r="H1135" i="1"/>
  <c r="G1135" i="1"/>
  <c r="G1143" i="1"/>
  <c r="H1275" i="1"/>
  <c r="H1295" i="1"/>
  <c r="H1389" i="1"/>
  <c r="G1389" i="1"/>
  <c r="G1397" i="1"/>
  <c r="H1405" i="1"/>
  <c r="G1405" i="1"/>
  <c r="E311" i="4"/>
  <c r="D306" i="1" s="1"/>
  <c r="D307" i="1"/>
  <c r="H307" i="1" s="1"/>
  <c r="H1101" i="1"/>
  <c r="G1101" i="1"/>
  <c r="H1417" i="1"/>
  <c r="G1417" i="1"/>
  <c r="J1440" i="1"/>
  <c r="H1440" i="1"/>
  <c r="I1456" i="1"/>
  <c r="J1464" i="1"/>
  <c r="H1464" i="1"/>
  <c r="G1464" i="1"/>
  <c r="D3" i="1"/>
  <c r="D139" i="4"/>
  <c r="C136" i="1"/>
  <c r="F140" i="4"/>
  <c r="E299" i="4"/>
  <c r="D295" i="1"/>
  <c r="H295" i="1" s="1"/>
  <c r="F629" i="4"/>
  <c r="D625" i="4"/>
  <c r="D118" i="5"/>
  <c r="F119" i="5"/>
  <c r="H1533" i="1"/>
  <c r="G1533" i="1"/>
  <c r="H1097" i="1"/>
  <c r="G1097" i="1"/>
  <c r="H1141" i="1"/>
  <c r="G1141" i="1"/>
  <c r="H1189" i="1"/>
  <c r="G1189" i="1"/>
  <c r="H1341" i="1"/>
  <c r="G1341" i="1"/>
  <c r="G25" i="1"/>
  <c r="H607" i="1"/>
  <c r="G607" i="1"/>
  <c r="H999" i="1"/>
  <c r="G999" i="1"/>
  <c r="H1023" i="1"/>
  <c r="G1023" i="1"/>
  <c r="H1039" i="1"/>
  <c r="G1039" i="1"/>
  <c r="H1125" i="1"/>
  <c r="G1125" i="1"/>
  <c r="H1133" i="1"/>
  <c r="G1133" i="1"/>
  <c r="G1440" i="1"/>
  <c r="I1440" i="1" s="1"/>
  <c r="J1457" i="1"/>
  <c r="G1457" i="1"/>
  <c r="I1457" i="1" s="1"/>
  <c r="H1457" i="1"/>
  <c r="E139" i="4"/>
  <c r="D135" i="1" s="1"/>
  <c r="D136" i="1"/>
  <c r="F236" i="4"/>
  <c r="C232" i="1"/>
  <c r="D345" i="1"/>
  <c r="G1316" i="1"/>
  <c r="H1316" i="1"/>
  <c r="H1185" i="1"/>
  <c r="G1185" i="1"/>
  <c r="H341" i="1"/>
  <c r="G341" i="1"/>
  <c r="H599" i="1"/>
  <c r="G599" i="1"/>
  <c r="C623" i="1"/>
  <c r="H991" i="1"/>
  <c r="G991" i="1"/>
  <c r="G21" i="1"/>
  <c r="H133" i="1"/>
  <c r="G207" i="1"/>
  <c r="G209" i="1"/>
  <c r="G537" i="1"/>
  <c r="G563" i="1"/>
  <c r="H583" i="1"/>
  <c r="H1103" i="1"/>
  <c r="G1103" i="1"/>
  <c r="H1111" i="1"/>
  <c r="G1111" i="1"/>
  <c r="G1165" i="1"/>
  <c r="H1187" i="1"/>
  <c r="G1187" i="1"/>
  <c r="H1195" i="1"/>
  <c r="G1195" i="1"/>
  <c r="G1219" i="1"/>
  <c r="H1321" i="1"/>
  <c r="G1321" i="1"/>
  <c r="G1329" i="1"/>
  <c r="H1339" i="1"/>
  <c r="G1339" i="1"/>
  <c r="G1347" i="1"/>
  <c r="G1359" i="1"/>
  <c r="H1409" i="1"/>
  <c r="H1421" i="1"/>
  <c r="G1421" i="1"/>
  <c r="H1105" i="1"/>
  <c r="G1105" i="1"/>
  <c r="H1197" i="1"/>
  <c r="G1197" i="1"/>
  <c r="H337" i="1"/>
  <c r="G337" i="1"/>
  <c r="H471" i="1"/>
  <c r="G471" i="1"/>
  <c r="H591" i="1"/>
  <c r="G591" i="1"/>
  <c r="H615" i="1"/>
  <c r="G615" i="1"/>
  <c r="H1007" i="1"/>
  <c r="G1007" i="1"/>
  <c r="H1015" i="1"/>
  <c r="G1015" i="1"/>
  <c r="H1031" i="1"/>
  <c r="G1031" i="1"/>
  <c r="G19" i="1"/>
  <c r="G23" i="1"/>
  <c r="G73" i="1"/>
  <c r="C129" i="1"/>
  <c r="H231" i="1"/>
  <c r="G71" i="1"/>
  <c r="H131" i="1"/>
  <c r="H229" i="1"/>
  <c r="H305" i="1"/>
  <c r="H335" i="1"/>
  <c r="G335" i="1"/>
  <c r="H343" i="1"/>
  <c r="G343" i="1"/>
  <c r="H469" i="1"/>
  <c r="G469" i="1"/>
  <c r="H477" i="1"/>
  <c r="G477" i="1"/>
  <c r="G535" i="1"/>
  <c r="H581" i="1"/>
  <c r="H589" i="1"/>
  <c r="G589" i="1"/>
  <c r="H597" i="1"/>
  <c r="G597" i="1"/>
  <c r="H605" i="1"/>
  <c r="G605" i="1"/>
  <c r="H613" i="1"/>
  <c r="G613" i="1"/>
  <c r="H621" i="1"/>
  <c r="G621" i="1"/>
  <c r="H997" i="1"/>
  <c r="G997" i="1"/>
  <c r="H1005" i="1"/>
  <c r="G1005" i="1"/>
  <c r="H1013" i="1"/>
  <c r="G1013" i="1"/>
  <c r="H1021" i="1"/>
  <c r="G1021" i="1"/>
  <c r="H1029" i="1"/>
  <c r="G1029" i="1"/>
  <c r="H1037" i="1"/>
  <c r="G1037" i="1"/>
  <c r="H1045" i="1"/>
  <c r="G1045" i="1"/>
  <c r="H1131" i="1"/>
  <c r="G1131" i="1"/>
  <c r="H1139" i="1"/>
  <c r="G1139" i="1"/>
  <c r="G1147" i="1"/>
  <c r="G1163" i="1"/>
  <c r="G1217" i="1"/>
  <c r="H1263" i="1"/>
  <c r="G1263" i="1"/>
  <c r="G1315" i="1"/>
  <c r="G1357" i="1"/>
  <c r="G1393" i="1"/>
  <c r="J1444" i="1"/>
  <c r="H1444" i="1"/>
  <c r="H1454" i="1"/>
  <c r="G1475" i="1"/>
  <c r="H1557" i="1"/>
  <c r="G1557" i="1"/>
  <c r="F82" i="4"/>
  <c r="C78" i="1"/>
  <c r="D224" i="4"/>
  <c r="F225" i="4"/>
  <c r="F473" i="4"/>
  <c r="D472" i="4"/>
  <c r="F617" i="4"/>
  <c r="D593" i="4"/>
  <c r="J1443" i="1"/>
  <c r="H1443" i="1"/>
  <c r="H1493" i="1"/>
  <c r="G1493" i="1"/>
  <c r="D50" i="4"/>
  <c r="F51" i="4"/>
  <c r="F62" i="4"/>
  <c r="C58" i="1"/>
  <c r="D245" i="5"/>
  <c r="F246" i="5"/>
  <c r="G1203" i="1"/>
  <c r="G1205" i="1"/>
  <c r="G1207" i="1"/>
  <c r="G1209" i="1"/>
  <c r="G1211" i="1"/>
  <c r="G1265" i="1"/>
  <c r="G1267" i="1"/>
  <c r="G1269" i="1"/>
  <c r="G1271" i="1"/>
  <c r="G1291" i="1"/>
  <c r="G1307" i="1"/>
  <c r="G1323" i="1"/>
  <c r="G1345" i="1"/>
  <c r="G1391" i="1"/>
  <c r="G1407" i="1"/>
  <c r="G1419" i="1"/>
  <c r="G1427" i="1"/>
  <c r="J1439" i="1"/>
  <c r="H1439" i="1"/>
  <c r="H1475" i="1"/>
  <c r="H1509" i="1"/>
  <c r="G1509" i="1"/>
  <c r="H1514" i="1"/>
  <c r="G1514" i="1"/>
  <c r="H1527" i="1"/>
  <c r="G1527" i="1"/>
  <c r="G1578" i="1"/>
  <c r="F44" i="4"/>
  <c r="C40" i="1"/>
  <c r="E50" i="4"/>
  <c r="D46" i="1" s="1"/>
  <c r="D47" i="1"/>
  <c r="H47" i="1" s="1"/>
  <c r="F463" i="4"/>
  <c r="D459" i="4"/>
  <c r="G179" i="9"/>
  <c r="E179" i="9" s="1"/>
  <c r="B179" i="9" s="1"/>
  <c r="E177" i="5"/>
  <c r="D1157" i="1"/>
  <c r="H1157" i="1" s="1"/>
  <c r="C1223" i="1"/>
  <c r="C1235" i="1"/>
  <c r="G1443" i="1"/>
  <c r="I1443" i="1" s="1"/>
  <c r="I1450" i="1"/>
  <c r="G1469" i="1"/>
  <c r="G1559" i="1"/>
  <c r="H1559" i="1"/>
  <c r="G1575" i="1"/>
  <c r="E44" i="4"/>
  <c r="D40" i="1" s="1"/>
  <c r="D41" i="1"/>
  <c r="H41" i="1" s="1"/>
  <c r="F153" i="4"/>
  <c r="D152" i="4"/>
  <c r="F331" i="4"/>
  <c r="C326" i="1"/>
  <c r="D414" i="1"/>
  <c r="E567" i="4"/>
  <c r="D561" i="1" s="1"/>
  <c r="D565" i="1"/>
  <c r="H565" i="1" s="1"/>
  <c r="G1425" i="1"/>
  <c r="G1433" i="1"/>
  <c r="G1439" i="1"/>
  <c r="J1446" i="1"/>
  <c r="J1451" i="1"/>
  <c r="G1451" i="1"/>
  <c r="I1451" i="1" s="1"/>
  <c r="J1456" i="1"/>
  <c r="I1479" i="1"/>
  <c r="H1490" i="1"/>
  <c r="G1490" i="1"/>
  <c r="H1540" i="1"/>
  <c r="G1540" i="1"/>
  <c r="D311" i="4"/>
  <c r="F312" i="4"/>
  <c r="F146" i="5"/>
  <c r="C1124" i="1"/>
  <c r="D13" i="1"/>
  <c r="H13" i="1" s="1"/>
  <c r="D193" i="1"/>
  <c r="G193" i="1" s="1"/>
  <c r="D411" i="1"/>
  <c r="H411" i="1" s="1"/>
  <c r="D1047" i="1"/>
  <c r="H1047" i="1" s="1"/>
  <c r="G1460" i="1"/>
  <c r="I1460" i="1" s="1"/>
  <c r="J1478" i="1"/>
  <c r="D237" i="5"/>
  <c r="B246" i="9"/>
  <c r="F114" i="6"/>
  <c r="H27" i="3"/>
  <c r="H29" i="3"/>
  <c r="B100" i="9"/>
  <c r="D134" i="5"/>
  <c r="F135" i="5"/>
  <c r="C120" i="1"/>
  <c r="C192" i="1"/>
  <c r="C206" i="1"/>
  <c r="C364" i="1"/>
  <c r="H1446" i="1"/>
  <c r="I1446" i="1" s="1"/>
  <c r="H1450" i="1"/>
  <c r="H1456" i="1"/>
  <c r="J1468" i="1"/>
  <c r="H1468" i="1"/>
  <c r="G1468" i="1"/>
  <c r="H1478" i="1"/>
  <c r="I1478" i="1" s="1"/>
  <c r="G1484" i="1"/>
  <c r="G1498" i="1"/>
  <c r="G1503" i="1"/>
  <c r="G1511" i="1"/>
  <c r="G1548" i="1"/>
  <c r="G1562" i="1"/>
  <c r="H1573" i="1"/>
  <c r="G1573" i="1"/>
  <c r="D215" i="4"/>
  <c r="F216" i="4"/>
  <c r="D363" i="4"/>
  <c r="F550" i="4"/>
  <c r="D529" i="4"/>
  <c r="E141" i="6"/>
  <c r="F115" i="6"/>
  <c r="D42" i="8"/>
  <c r="B35" i="9"/>
  <c r="C1545" i="1"/>
  <c r="D49" i="8"/>
  <c r="D524" i="1"/>
  <c r="D1046" i="1"/>
  <c r="D1048" i="1"/>
  <c r="D1408" i="1"/>
  <c r="H1408" i="1" s="1"/>
  <c r="G1449" i="1"/>
  <c r="I1449" i="1" s="1"/>
  <c r="G1455" i="1"/>
  <c r="I1455" i="1" s="1"/>
  <c r="G1459" i="1"/>
  <c r="I1459" i="1" s="1"/>
  <c r="J1460" i="1"/>
  <c r="J1474" i="1"/>
  <c r="H1474" i="1"/>
  <c r="G1474" i="1"/>
  <c r="I1474" i="1" s="1"/>
  <c r="G1495" i="1"/>
  <c r="G1535" i="1"/>
  <c r="H1541" i="1"/>
  <c r="G1541" i="1"/>
  <c r="G1556" i="1"/>
  <c r="G1580" i="1"/>
  <c r="F210" i="4"/>
  <c r="D484" i="4"/>
  <c r="D420" i="4" s="1"/>
  <c r="F495" i="4"/>
  <c r="H1461" i="1"/>
  <c r="G1461" i="1"/>
  <c r="G1465" i="1"/>
  <c r="I1465" i="1" s="1"/>
  <c r="H1485" i="1"/>
  <c r="G1485" i="1"/>
  <c r="G1538" i="1"/>
  <c r="H1549" i="1"/>
  <c r="G1549" i="1"/>
  <c r="G1570" i="1"/>
  <c r="D263" i="4"/>
  <c r="F364" i="4"/>
  <c r="E6" i="5"/>
  <c r="F79" i="5"/>
  <c r="G292" i="9"/>
  <c r="F206" i="5"/>
  <c r="F35" i="6"/>
  <c r="E593" i="4"/>
  <c r="D587" i="1" s="1"/>
  <c r="D129" i="6"/>
  <c r="F130" i="6"/>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G165" i="9"/>
  <c r="E165" i="9" s="1"/>
  <c r="B165"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77" i="9"/>
  <c r="E277" i="9" s="1"/>
  <c r="B277" i="9" s="1"/>
  <c r="G210" i="9"/>
  <c r="E210" i="9" s="1"/>
  <c r="B210" i="9" s="1"/>
  <c r="G206" i="9"/>
  <c r="E206" i="9" s="1"/>
  <c r="B206" i="9" s="1"/>
  <c r="G202" i="9"/>
  <c r="E202" i="9" s="1"/>
  <c r="B202" i="9" s="1"/>
  <c r="G198" i="9"/>
  <c r="E198" i="9" s="1"/>
  <c r="B198" i="9" s="1"/>
  <c r="G194" i="9"/>
  <c r="E194" i="9" s="1"/>
  <c r="B194" i="9" s="1"/>
  <c r="G177" i="9"/>
  <c r="E177" i="9" s="1"/>
  <c r="B177" i="9" s="1"/>
  <c r="G183" i="9"/>
  <c r="E183" i="9" s="1"/>
  <c r="B183" i="9" s="1"/>
  <c r="G167" i="9"/>
  <c r="E167" i="9" s="1"/>
  <c r="B167" i="9" s="1"/>
  <c r="G189" i="9"/>
  <c r="E189" i="9" s="1"/>
  <c r="B189" i="9" s="1"/>
  <c r="G173" i="9"/>
  <c r="E173" i="9" s="1"/>
  <c r="B173" i="9" s="1"/>
  <c r="L212" i="9"/>
  <c r="F212" i="9" s="1"/>
  <c r="B212" i="9" s="1"/>
  <c r="G208" i="9"/>
  <c r="E208" i="9" s="1"/>
  <c r="B208" i="9" s="1"/>
  <c r="G204" i="9"/>
  <c r="E204" i="9" s="1"/>
  <c r="B204" i="9" s="1"/>
  <c r="G200" i="9"/>
  <c r="E200" i="9" s="1"/>
  <c r="B200" i="9" s="1"/>
  <c r="G196" i="9"/>
  <c r="E196" i="9" s="1"/>
  <c r="B196" i="9" s="1"/>
  <c r="G192" i="9"/>
  <c r="E192" i="9" s="1"/>
  <c r="B192" i="9" s="1"/>
  <c r="G185" i="9"/>
  <c r="E185" i="9" s="1"/>
  <c r="B185" i="9" s="1"/>
  <c r="G169" i="9"/>
  <c r="E169" i="9" s="1"/>
  <c r="B169" i="9" s="1"/>
  <c r="G187" i="9"/>
  <c r="E187" i="9" s="1"/>
  <c r="B187" i="9" s="1"/>
  <c r="G171" i="9"/>
  <c r="E171" i="9" s="1"/>
  <c r="B171" i="9" s="1"/>
  <c r="G161" i="9"/>
  <c r="E161" i="9" s="1"/>
  <c r="B161" i="9" s="1"/>
  <c r="I10" i="9"/>
  <c r="G1480" i="1"/>
  <c r="G1496" i="1"/>
  <c r="G1504" i="1"/>
  <c r="G1512" i="1"/>
  <c r="G1520" i="1"/>
  <c r="G1528" i="1"/>
  <c r="F397" i="4"/>
  <c r="D396" i="4"/>
  <c r="G287" i="9"/>
  <c r="E287" i="9" s="1"/>
  <c r="B287" i="9" s="1"/>
  <c r="F149" i="5"/>
  <c r="E66" i="9"/>
  <c r="B66" i="9" s="1"/>
  <c r="G1463" i="1"/>
  <c r="I1463" i="1" s="1"/>
  <c r="G1476" i="1"/>
  <c r="I1476" i="1" s="1"/>
  <c r="G1491" i="1"/>
  <c r="G1507" i="1"/>
  <c r="G1515" i="1"/>
  <c r="G1523" i="1"/>
  <c r="G1547" i="1"/>
  <c r="G1555" i="1"/>
  <c r="D12" i="5"/>
  <c r="F13" i="5"/>
  <c r="F69" i="5"/>
  <c r="E291" i="9"/>
  <c r="B291" i="9" s="1"/>
  <c r="E206" i="5"/>
  <c r="D580" i="4"/>
  <c r="G142" i="9"/>
  <c r="E142" i="9" s="1"/>
  <c r="B142" i="9" s="1"/>
  <c r="F603" i="4"/>
  <c r="F190" i="5"/>
  <c r="D89" i="6"/>
  <c r="E22" i="7"/>
  <c r="E23" i="9"/>
  <c r="B23" i="9" s="1"/>
  <c r="B145" i="9"/>
  <c r="G163" i="9"/>
  <c r="E163" i="9" s="1"/>
  <c r="B163" i="9" s="1"/>
  <c r="D515" i="4"/>
  <c r="D567" i="4"/>
  <c r="H286" i="9"/>
  <c r="D176" i="5"/>
  <c r="D5" i="6"/>
  <c r="B49" i="9"/>
  <c r="E55" i="9"/>
  <c r="B55" i="9" s="1"/>
  <c r="B89" i="9"/>
  <c r="E95" i="9"/>
  <c r="B95" i="9" s="1"/>
  <c r="B108" i="9"/>
  <c r="B121" i="9"/>
  <c r="E127" i="9"/>
  <c r="B127" i="9" s="1"/>
  <c r="E146" i="9"/>
  <c r="B146" i="9" s="1"/>
  <c r="B148" i="9"/>
  <c r="B222" i="9"/>
  <c r="F228" i="9"/>
  <c r="B228" i="9" s="1"/>
  <c r="B249" i="9"/>
  <c r="F255" i="9"/>
  <c r="B255" i="9" s="1"/>
  <c r="B262" i="9"/>
  <c r="E58" i="9"/>
  <c r="B58" i="9" s="1"/>
  <c r="E79" i="9"/>
  <c r="B79" i="9" s="1"/>
  <c r="E98" i="9"/>
  <c r="B98" i="9" s="1"/>
  <c r="E130" i="9"/>
  <c r="B130" i="9" s="1"/>
  <c r="B132" i="9"/>
  <c r="E159" i="9"/>
  <c r="B159" i="9" s="1"/>
  <c r="F231" i="9"/>
  <c r="B231" i="9" s="1"/>
  <c r="B254" i="9"/>
  <c r="B260" i="9"/>
  <c r="F268" i="9"/>
  <c r="B268" i="9" s="1"/>
  <c r="F417" i="4"/>
  <c r="F177" i="5"/>
  <c r="E50" i="9"/>
  <c r="B50" i="9" s="1"/>
  <c r="E90" i="9"/>
  <c r="B90" i="9" s="1"/>
  <c r="B217" i="9"/>
  <c r="E63" i="9"/>
  <c r="B63" i="9" s="1"/>
  <c r="E82" i="9"/>
  <c r="B82" i="9" s="1"/>
  <c r="E103" i="9"/>
  <c r="B103" i="9" s="1"/>
  <c r="B116" i="9"/>
  <c r="F215" i="9"/>
  <c r="B215" i="9" s="1"/>
  <c r="B230" i="9"/>
  <c r="B236" i="9"/>
  <c r="F244" i="9"/>
  <c r="B244" i="9" s="1"/>
  <c r="B265" i="9"/>
  <c r="F271" i="9"/>
  <c r="B271" i="9" s="1"/>
  <c r="G286" i="9"/>
  <c r="B257" i="9"/>
  <c r="G1499" i="1" l="1"/>
  <c r="G1483" i="1"/>
  <c r="G295" i="1"/>
  <c r="E528" i="4"/>
  <c r="D522" i="1" s="1"/>
  <c r="F196" i="4"/>
  <c r="E151" i="4"/>
  <c r="I17" i="3" s="1"/>
  <c r="F163" i="4"/>
  <c r="G47" i="1"/>
  <c r="F644" i="4"/>
  <c r="C638" i="1"/>
  <c r="F299" i="4"/>
  <c r="C294" i="1"/>
  <c r="H637" i="1"/>
  <c r="G637" i="1"/>
  <c r="F252" i="4"/>
  <c r="C248" i="1"/>
  <c r="H165" i="1"/>
  <c r="G165" i="1"/>
  <c r="H159" i="1"/>
  <c r="G159" i="1"/>
  <c r="G108" i="1"/>
  <c r="H108" i="1"/>
  <c r="C102" i="1"/>
  <c r="D6" i="4"/>
  <c r="C2" i="1" s="1"/>
  <c r="F7" i="4"/>
  <c r="C3" i="1"/>
  <c r="H3" i="1" s="1"/>
  <c r="F420" i="4"/>
  <c r="C414" i="1"/>
  <c r="D175" i="5"/>
  <c r="F176" i="5"/>
  <c r="H22" i="3"/>
  <c r="C1153" i="1"/>
  <c r="D1453" i="1"/>
  <c r="E5" i="7"/>
  <c r="I30" i="3"/>
  <c r="F215" i="4"/>
  <c r="C211" i="1"/>
  <c r="G364" i="1"/>
  <c r="H364" i="1"/>
  <c r="E636" i="4"/>
  <c r="D630" i="1" s="1"/>
  <c r="I1439" i="1"/>
  <c r="F593" i="4"/>
  <c r="C587" i="1"/>
  <c r="G299" i="9"/>
  <c r="E299" i="9" s="1"/>
  <c r="D141" i="6"/>
  <c r="F5" i="6"/>
  <c r="H24" i="3"/>
  <c r="C1299" i="1"/>
  <c r="C1112" i="1"/>
  <c r="F134" i="5"/>
  <c r="G13" i="1"/>
  <c r="F567" i="4"/>
  <c r="C561" i="1"/>
  <c r="D984" i="1"/>
  <c r="H16" i="3"/>
  <c r="G1048" i="1"/>
  <c r="H1048" i="1"/>
  <c r="I1468" i="1"/>
  <c r="G192" i="1"/>
  <c r="H192" i="1"/>
  <c r="F237" i="5"/>
  <c r="H23" i="3"/>
  <c r="C1214" i="1"/>
  <c r="G1124" i="1"/>
  <c r="H1124" i="1"/>
  <c r="F50" i="4"/>
  <c r="C46" i="1"/>
  <c r="F472" i="4"/>
  <c r="C466" i="1"/>
  <c r="G232" i="1"/>
  <c r="H232" i="1"/>
  <c r="F139" i="4"/>
  <c r="C135" i="1"/>
  <c r="G1157" i="1"/>
  <c r="F129" i="6"/>
  <c r="C1423" i="1"/>
  <c r="I28" i="3"/>
  <c r="D1435" i="1"/>
  <c r="G120" i="1"/>
  <c r="H120" i="1"/>
  <c r="G1408" i="1"/>
  <c r="H20" i="9"/>
  <c r="D151" i="4"/>
  <c r="G20" i="9"/>
  <c r="F152" i="4"/>
  <c r="C148" i="1"/>
  <c r="F459" i="4"/>
  <c r="C453" i="1"/>
  <c r="G129" i="1"/>
  <c r="H129" i="1"/>
  <c r="F118" i="5"/>
  <c r="C1096" i="1"/>
  <c r="G411" i="1"/>
  <c r="F484" i="4"/>
  <c r="C478" i="1"/>
  <c r="I34" i="3"/>
  <c r="C1517" i="1"/>
  <c r="G326" i="1"/>
  <c r="H326" i="1"/>
  <c r="G307" i="1"/>
  <c r="D68" i="5"/>
  <c r="F396" i="4"/>
  <c r="C391" i="1"/>
  <c r="F263" i="4"/>
  <c r="C259" i="1"/>
  <c r="G524" i="1"/>
  <c r="H524" i="1"/>
  <c r="D528" i="4"/>
  <c r="F529" i="4"/>
  <c r="C523" i="1"/>
  <c r="G102" i="1"/>
  <c r="H102" i="1"/>
  <c r="F625" i="4"/>
  <c r="C619" i="1"/>
  <c r="E6" i="4"/>
  <c r="F6" i="4" s="1"/>
  <c r="H193" i="1"/>
  <c r="G40" i="1"/>
  <c r="H40" i="1"/>
  <c r="G58" i="1"/>
  <c r="H58" i="1"/>
  <c r="D294" i="1"/>
  <c r="E298" i="4"/>
  <c r="H292" i="9"/>
  <c r="E292" i="9" s="1"/>
  <c r="B292" i="9" s="1"/>
  <c r="D1183" i="1"/>
  <c r="G206" i="1"/>
  <c r="H206" i="1"/>
  <c r="F515" i="4"/>
  <c r="C509" i="1"/>
  <c r="E286" i="9"/>
  <c r="B286" i="9" s="1"/>
  <c r="F580" i="4"/>
  <c r="C574" i="1"/>
  <c r="F12" i="5"/>
  <c r="D7" i="5"/>
  <c r="C990" i="1"/>
  <c r="D43" i="8"/>
  <c r="K1432" i="9" s="1"/>
  <c r="C1524" i="1"/>
  <c r="F311" i="4"/>
  <c r="C306" i="1"/>
  <c r="D298" i="4"/>
  <c r="G1235" i="1"/>
  <c r="H1235" i="1"/>
  <c r="C220" i="1"/>
  <c r="F224" i="4"/>
  <c r="I1464" i="1"/>
  <c r="F89" i="6"/>
  <c r="C1383" i="1"/>
  <c r="H289" i="9"/>
  <c r="E289" i="9" s="1"/>
  <c r="B289" i="9" s="1"/>
  <c r="E176" i="5"/>
  <c r="D1154" i="1"/>
  <c r="G136" i="1"/>
  <c r="H136" i="1"/>
  <c r="G1545" i="1"/>
  <c r="H1545" i="1"/>
  <c r="C358" i="1"/>
  <c r="F363" i="4"/>
  <c r="D350" i="4"/>
  <c r="G1223" i="1"/>
  <c r="H1223" i="1"/>
  <c r="F245" i="5"/>
  <c r="C1222" i="1"/>
  <c r="G78" i="1"/>
  <c r="H78" i="1"/>
  <c r="H623" i="1"/>
  <c r="G623" i="1"/>
  <c r="G565" i="1"/>
  <c r="E635" i="4" l="1"/>
  <c r="D629" i="1" s="1"/>
  <c r="D147" i="1"/>
  <c r="E289" i="4"/>
  <c r="E413" i="4" s="1"/>
  <c r="E20" i="9"/>
  <c r="B20" i="9" s="1"/>
  <c r="H638" i="1"/>
  <c r="G638" i="1"/>
  <c r="G248" i="1"/>
  <c r="H248" i="1"/>
  <c r="G3" i="1"/>
  <c r="H259" i="1"/>
  <c r="G259" i="1"/>
  <c r="H1524" i="1"/>
  <c r="G1524" i="1"/>
  <c r="H509" i="1"/>
  <c r="G509" i="1"/>
  <c r="G1096" i="1"/>
  <c r="H1096" i="1"/>
  <c r="H1423" i="1"/>
  <c r="G1423" i="1"/>
  <c r="F141" i="6"/>
  <c r="H28" i="3"/>
  <c r="C1435" i="1"/>
  <c r="G1222" i="1"/>
  <c r="H1222" i="1"/>
  <c r="H1453" i="1"/>
  <c r="G1453" i="1"/>
  <c r="G295" i="9"/>
  <c r="E295" i="9" s="1"/>
  <c r="B295" i="9" s="1"/>
  <c r="G46" i="1"/>
  <c r="H46" i="1"/>
  <c r="H1154" i="1"/>
  <c r="G1154" i="1"/>
  <c r="G220" i="1"/>
  <c r="H220" i="1"/>
  <c r="G990" i="1"/>
  <c r="H990" i="1"/>
  <c r="G523" i="1"/>
  <c r="H523" i="1"/>
  <c r="H587" i="1"/>
  <c r="G587" i="1"/>
  <c r="H211" i="1"/>
  <c r="G211" i="1"/>
  <c r="E298" i="9"/>
  <c r="B299" i="9"/>
  <c r="E175" i="5"/>
  <c r="I22" i="3"/>
  <c r="D1153" i="1"/>
  <c r="G1153" i="1" s="1"/>
  <c r="D6" i="5"/>
  <c r="F7" i="5"/>
  <c r="H20" i="3"/>
  <c r="C985" i="1"/>
  <c r="F68" i="5"/>
  <c r="H21" i="3"/>
  <c r="C1046" i="1"/>
  <c r="G478" i="1"/>
  <c r="H478" i="1"/>
  <c r="H135" i="1"/>
  <c r="G135" i="1"/>
  <c r="F175" i="5"/>
  <c r="C1152" i="1"/>
  <c r="G466" i="1"/>
  <c r="H466" i="1"/>
  <c r="H1183" i="1"/>
  <c r="G1183" i="1"/>
  <c r="F528" i="4"/>
  <c r="D636" i="4"/>
  <c r="C522" i="1"/>
  <c r="H453" i="1"/>
  <c r="G453" i="1"/>
  <c r="H561" i="1"/>
  <c r="G561" i="1"/>
  <c r="G1112" i="1"/>
  <c r="H1112" i="1"/>
  <c r="D635" i="4"/>
  <c r="F151" i="4"/>
  <c r="H17" i="3"/>
  <c r="D289" i="4"/>
  <c r="C147" i="1"/>
  <c r="D408" i="4"/>
  <c r="F350" i="4"/>
  <c r="C345" i="1"/>
  <c r="D407" i="4"/>
  <c r="F298" i="4"/>
  <c r="C293" i="1"/>
  <c r="E412" i="4"/>
  <c r="D2" i="1"/>
  <c r="G2" i="1" s="1"/>
  <c r="I16" i="3"/>
  <c r="G1214" i="1"/>
  <c r="H1214" i="1"/>
  <c r="D412" i="4"/>
  <c r="H9" i="3"/>
  <c r="H1299" i="1"/>
  <c r="G1299" i="1"/>
  <c r="G414" i="1"/>
  <c r="H414" i="1"/>
  <c r="G294" i="1"/>
  <c r="H294" i="1"/>
  <c r="H1517" i="1"/>
  <c r="G1517" i="1"/>
  <c r="C1518" i="1"/>
  <c r="H11" i="3" s="1"/>
  <c r="I35" i="3"/>
  <c r="G294" i="9"/>
  <c r="E294" i="9" s="1"/>
  <c r="G391" i="1"/>
  <c r="H391" i="1"/>
  <c r="G358" i="1"/>
  <c r="H358" i="1"/>
  <c r="H1383" i="1"/>
  <c r="G1383" i="1"/>
  <c r="G574" i="1"/>
  <c r="H574" i="1"/>
  <c r="G306" i="1"/>
  <c r="H306" i="1"/>
  <c r="E407" i="4"/>
  <c r="D402" i="1" s="1"/>
  <c r="D293" i="1"/>
  <c r="E408" i="4"/>
  <c r="D403" i="1" s="1"/>
  <c r="H619" i="1"/>
  <c r="G619" i="1"/>
  <c r="G148" i="1"/>
  <c r="H148" i="1"/>
  <c r="I29" i="3"/>
  <c r="D1436" i="1"/>
  <c r="G297" i="9"/>
  <c r="E297" i="9" s="1"/>
  <c r="E290" i="4" l="1"/>
  <c r="D286" i="1" s="1"/>
  <c r="D285" i="1"/>
  <c r="E291" i="4"/>
  <c r="D287" i="1" s="1"/>
  <c r="H2" i="1"/>
  <c r="E19" i="9"/>
  <c r="H345" i="1"/>
  <c r="G345" i="1"/>
  <c r="D639" i="4"/>
  <c r="F412" i="4"/>
  <c r="C407" i="1"/>
  <c r="G522" i="1"/>
  <c r="H522" i="1"/>
  <c r="G1046" i="1"/>
  <c r="H1046" i="1"/>
  <c r="H1153" i="1"/>
  <c r="F407" i="4"/>
  <c r="C402" i="1"/>
  <c r="F635" i="4"/>
  <c r="C629" i="1"/>
  <c r="F636" i="4"/>
  <c r="C630" i="1"/>
  <c r="D1152" i="1"/>
  <c r="H276" i="9"/>
  <c r="H1435" i="1"/>
  <c r="G1435" i="1"/>
  <c r="E293" i="9"/>
  <c r="I11" i="3" s="1"/>
  <c r="B294" i="9"/>
  <c r="G985" i="1"/>
  <c r="H985" i="1"/>
  <c r="G1152" i="1"/>
  <c r="H1152" i="1"/>
  <c r="B297" i="9"/>
  <c r="E296" i="9"/>
  <c r="I10" i="3" s="1"/>
  <c r="F408" i="4"/>
  <c r="C403" i="1"/>
  <c r="H1436" i="1"/>
  <c r="G1436" i="1"/>
  <c r="G1518" i="1"/>
  <c r="H1518" i="1"/>
  <c r="G147" i="1"/>
  <c r="H147" i="1"/>
  <c r="N3" i="9"/>
  <c r="E639" i="4"/>
  <c r="E414" i="4"/>
  <c r="D409" i="1" s="1"/>
  <c r="D407" i="1"/>
  <c r="D413" i="4"/>
  <c r="F289" i="4"/>
  <c r="D291" i="4"/>
  <c r="C285" i="1"/>
  <c r="D290" i="4"/>
  <c r="G282" i="9"/>
  <c r="E282" i="9" s="1"/>
  <c r="B282" i="9" s="1"/>
  <c r="G276" i="9"/>
  <c r="E276" i="9" s="1"/>
  <c r="F6" i="5"/>
  <c r="C984" i="1"/>
  <c r="K3" i="9"/>
  <c r="I9" i="3"/>
  <c r="G293" i="1"/>
  <c r="H293" i="1"/>
  <c r="D408" i="1"/>
  <c r="E640" i="4"/>
  <c r="E415" i="4"/>
  <c r="D410" i="1" s="1"/>
  <c r="E641" i="4" l="1"/>
  <c r="D633" i="1"/>
  <c r="C286" i="1"/>
  <c r="F290" i="4"/>
  <c r="H403" i="1"/>
  <c r="G403" i="1"/>
  <c r="H629" i="1"/>
  <c r="G629" i="1"/>
  <c r="F291" i="4"/>
  <c r="C287" i="1"/>
  <c r="G402" i="1"/>
  <c r="H402" i="1"/>
  <c r="G285" i="1"/>
  <c r="H285" i="1"/>
  <c r="F639" i="4"/>
  <c r="C633" i="1"/>
  <c r="D415" i="4"/>
  <c r="F413" i="4"/>
  <c r="C408" i="1"/>
  <c r="D640" i="4"/>
  <c r="D414" i="4"/>
  <c r="H8" i="3"/>
  <c r="G984" i="1"/>
  <c r="H984" i="1"/>
  <c r="H407" i="1"/>
  <c r="G407" i="1"/>
  <c r="E642" i="4"/>
  <c r="D634" i="1"/>
  <c r="B276" i="9"/>
  <c r="E275" i="9"/>
  <c r="G630" i="1"/>
  <c r="H630" i="1"/>
  <c r="M3" i="9" l="1"/>
  <c r="I8" i="3"/>
  <c r="G408" i="1"/>
  <c r="H408" i="1"/>
  <c r="F414" i="4"/>
  <c r="C409" i="1"/>
  <c r="F415" i="4"/>
  <c r="C410" i="1"/>
  <c r="G286" i="1"/>
  <c r="H286" i="1"/>
  <c r="D642" i="4"/>
  <c r="F640" i="4"/>
  <c r="C634" i="1"/>
  <c r="D636" i="1"/>
  <c r="E646" i="4"/>
  <c r="H633" i="1"/>
  <c r="G633" i="1"/>
  <c r="H287" i="1"/>
  <c r="G287" i="1"/>
  <c r="D641" i="4"/>
  <c r="E645" i="4"/>
  <c r="D635" i="1"/>
  <c r="G410" i="1" l="1"/>
  <c r="H410" i="1"/>
  <c r="I19" i="3"/>
  <c r="D640" i="1"/>
  <c r="I18" i="3"/>
  <c r="D639" i="1"/>
  <c r="G634" i="1"/>
  <c r="H634" i="1"/>
  <c r="D645" i="4"/>
  <c r="F641" i="4"/>
  <c r="C635" i="1"/>
  <c r="G409" i="1"/>
  <c r="H409" i="1"/>
  <c r="D646" i="4"/>
  <c r="F642" i="4"/>
  <c r="C636" i="1"/>
  <c r="H18" i="3" l="1"/>
  <c r="F645" i="4"/>
  <c r="C639" i="1"/>
  <c r="F646" i="4"/>
  <c r="H19" i="3"/>
  <c r="C640" i="1"/>
  <c r="G636" i="1"/>
  <c r="H636" i="1"/>
  <c r="H635" i="1"/>
  <c r="G635" i="1"/>
  <c r="G640" i="1" l="1"/>
  <c r="H640" i="1"/>
  <c r="H639" i="1"/>
  <c r="G639" i="1"/>
  <c r="H7" i="3"/>
  <c r="J3" i="9" l="1"/>
  <c r="I7" i="3"/>
  <c r="M272" i="9" l="1"/>
  <c r="L272" i="9"/>
  <c r="H18" i="9"/>
  <c r="G17" i="9"/>
  <c r="M16" i="9"/>
  <c r="K10" i="9"/>
  <c r="G18" i="9"/>
  <c r="J10" i="9"/>
  <c r="J9" i="9"/>
  <c r="M15" i="9"/>
  <c r="I7" i="9"/>
  <c r="L15" i="9"/>
  <c r="I6" i="9"/>
  <c r="K5" i="9"/>
  <c r="J11" i="9"/>
  <c r="J12" i="9"/>
  <c r="K8" i="9"/>
  <c r="H15" i="9"/>
  <c r="I17" i="9"/>
  <c r="H17" i="9"/>
  <c r="I8" i="9"/>
  <c r="I9" i="9"/>
  <c r="J5" i="9"/>
  <c r="L16" i="9"/>
  <c r="I13" i="9"/>
  <c r="K6" i="9"/>
  <c r="K7" i="9"/>
  <c r="J7" i="9"/>
  <c r="G15" i="9"/>
  <c r="K11" i="9"/>
  <c r="H16" i="9"/>
  <c r="G16" i="9"/>
  <c r="I5" i="9"/>
  <c r="I11" i="9"/>
  <c r="K12" i="9"/>
  <c r="J8" i="9"/>
  <c r="J6" i="9"/>
  <c r="K13" i="9"/>
  <c r="J17" i="9"/>
  <c r="K9" i="9"/>
  <c r="J13" i="9"/>
  <c r="I12" i="9"/>
  <c r="E18" i="9" l="1"/>
  <c r="B18" i="9" s="1"/>
  <c r="E16" i="9"/>
  <c r="E10" i="9"/>
  <c r="B10" i="9" s="1"/>
  <c r="F16" i="9"/>
  <c r="F272" i="9"/>
  <c r="F19" i="9" s="1"/>
  <c r="E11" i="9"/>
  <c r="B11" i="9" s="1"/>
  <c r="E12" i="9"/>
  <c r="B12" i="9" s="1"/>
  <c r="E5" i="9"/>
  <c r="B5" i="9" s="1"/>
  <c r="E13" i="9"/>
  <c r="B13" i="9" s="1"/>
  <c r="E9" i="9"/>
  <c r="B9" i="9" s="1"/>
  <c r="E15" i="9"/>
  <c r="E8" i="9"/>
  <c r="B8" i="9" s="1"/>
  <c r="E6" i="9"/>
  <c r="B6" i="9" s="1"/>
  <c r="F15" i="9"/>
  <c r="E17" i="9"/>
  <c r="B17" i="9" s="1"/>
  <c r="E7" i="9"/>
  <c r="B7" i="9" s="1"/>
  <c r="B272" i="9"/>
  <c r="B16" i="9" l="1"/>
  <c r="F14" i="9"/>
  <c r="F3" i="9" s="1"/>
  <c r="E4"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<sst xmlns="http://schemas.openxmlformats.org/spreadsheetml/2006/main" count="4313" uniqueCount="3394">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</sst>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24298450</v>
      </c>
      <c r="D2" s="6">
        <f>'PR-RAS'!E6</f>
        <v>43118352.079999998</v>
      </c>
      <c r="E2" s="6">
        <v>0</v>
      </c>
      <c r="F2" s="6">
        <v>0</v>
      </c>
      <c r="G2" s="7">
        <f t="shared" ref="G2:G264" si="0">(B2/1000)*(C2*1+D2*2)</f>
        <v>110535.15416000001</v>
      </c>
      <c r="H2" s="7">
        <f t="shared" ref="H2:H264" si="1">ABS(C2-ROUND(C2,0))+ABS(D2-ROUND(D2,0))</f>
        <v>7.9999998211860657E-2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11065376</v>
      </c>
      <c r="D3" s="1">
        <f>'PR-RAS'!E7</f>
        <v>23967450.629999995</v>
      </c>
      <c r="E3" s="1">
        <v>0</v>
      </c>
      <c r="F3" s="1">
        <v>0</v>
      </c>
      <c r="G3" s="2">
        <f t="shared" si="0"/>
        <v>118000.55451999999</v>
      </c>
      <c r="H3" s="2">
        <f t="shared" si="1"/>
        <v>0.37000000476837158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5592618</v>
      </c>
      <c r="D4" s="1">
        <f>'PR-RAS'!E8</f>
        <v>9603139.0899999999</v>
      </c>
      <c r="E4" s="1">
        <v>0</v>
      </c>
      <c r="F4" s="1">
        <v>0</v>
      </c>
      <c r="G4" s="2">
        <f t="shared" si="0"/>
        <v>74396.688540000003</v>
      </c>
      <c r="H4" s="2">
        <f t="shared" si="1"/>
        <v>8.9999999850988388E-2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3581957</v>
      </c>
      <c r="D5" s="1">
        <f>'PR-RAS'!E9</f>
        <v>5548265.6600000001</v>
      </c>
      <c r="E5" s="1">
        <v>0</v>
      </c>
      <c r="F5" s="1">
        <v>0</v>
      </c>
      <c r="G5" s="2">
        <f t="shared" si="0"/>
        <v>58713.953280000002</v>
      </c>
      <c r="H5" s="2">
        <f t="shared" si="1"/>
        <v>0.33999999985098839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655410</v>
      </c>
      <c r="D6" s="1">
        <f>'PR-RAS'!E10</f>
        <v>1219761.3</v>
      </c>
      <c r="E6" s="1">
        <v>0</v>
      </c>
      <c r="F6" s="1">
        <v>0</v>
      </c>
      <c r="G6" s="2">
        <f t="shared" si="0"/>
        <v>15474.663</v>
      </c>
      <c r="H6" s="2">
        <f t="shared" si="1"/>
        <v>0.30000000004656613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1728004</v>
      </c>
      <c r="D7" s="1">
        <f>'PR-RAS'!E11</f>
        <v>2133861.79</v>
      </c>
      <c r="E7" s="1">
        <v>0</v>
      </c>
      <c r="F7" s="1">
        <v>0</v>
      </c>
      <c r="G7" s="2">
        <f t="shared" si="0"/>
        <v>35974.36548</v>
      </c>
      <c r="H7" s="2">
        <f t="shared" si="1"/>
        <v>0.2099999999627471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350906</v>
      </c>
      <c r="D8" s="1">
        <f>'PR-RAS'!E12</f>
        <v>666497.6</v>
      </c>
      <c r="E8" s="1">
        <v>0</v>
      </c>
      <c r="F8" s="1">
        <v>0</v>
      </c>
      <c r="G8" s="2">
        <f t="shared" si="0"/>
        <v>11787.3084</v>
      </c>
      <c r="H8" s="2">
        <f t="shared" si="1"/>
        <v>0.40000000002328306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1008658.25</v>
      </c>
      <c r="E9" s="1">
        <v>0</v>
      </c>
      <c r="F9" s="1">
        <v>0</v>
      </c>
      <c r="G9" s="2">
        <f t="shared" si="0"/>
        <v>16138.532000000001</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723659</v>
      </c>
      <c r="D11" s="1">
        <f>'PR-RAS'!E15</f>
        <v>973905.51</v>
      </c>
      <c r="E11" s="1">
        <v>0</v>
      </c>
      <c r="F11" s="1">
        <v>0</v>
      </c>
      <c r="G11" s="2">
        <f t="shared" si="0"/>
        <v>26714.700199999999</v>
      </c>
      <c r="H11" s="2">
        <f t="shared" si="1"/>
        <v>0.48999999999068677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3243442</v>
      </c>
      <c r="D19" s="1">
        <f>'PR-RAS'!E23</f>
        <v>10473669.279999999</v>
      </c>
      <c r="E19" s="1">
        <v>0</v>
      </c>
      <c r="F19" s="1">
        <v>0</v>
      </c>
      <c r="G19" s="2">
        <f t="shared" si="0"/>
        <v>435434.05007999996</v>
      </c>
      <c r="H19" s="2">
        <f t="shared" si="1"/>
        <v>0.27999999932944775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543369</v>
      </c>
      <c r="D20" s="1">
        <f>'PR-RAS'!E24</f>
        <v>4528786.47</v>
      </c>
      <c r="E20" s="1">
        <v>0</v>
      </c>
      <c r="F20" s="1">
        <v>0</v>
      </c>
      <c r="G20" s="2">
        <f t="shared" si="0"/>
        <v>182417.89685999998</v>
      </c>
      <c r="H20" s="2">
        <f t="shared" si="1"/>
        <v>0.46999999973922968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2700073</v>
      </c>
      <c r="D23" s="1">
        <f>'PR-RAS'!E27</f>
        <v>5944882.8099999996</v>
      </c>
      <c r="E23" s="1">
        <v>0</v>
      </c>
      <c r="F23" s="1">
        <v>0</v>
      </c>
      <c r="G23" s="2">
        <f t="shared" si="0"/>
        <v>320976.44963999995</v>
      </c>
      <c r="H23" s="2">
        <f t="shared" si="1"/>
        <v>0.19000000040978193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2229316</v>
      </c>
      <c r="D25" s="1">
        <f>'PR-RAS'!E29</f>
        <v>3890642.26</v>
      </c>
      <c r="E25" s="1">
        <v>0</v>
      </c>
      <c r="F25" s="1">
        <v>0</v>
      </c>
      <c r="G25" s="2">
        <f t="shared" si="0"/>
        <v>240254.41248</v>
      </c>
      <c r="H25" s="2">
        <f t="shared" si="1"/>
        <v>0.25999999977648258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2224236</v>
      </c>
      <c r="D27" s="1">
        <f>'PR-RAS'!E31</f>
        <v>3885694.25</v>
      </c>
      <c r="E27" s="1">
        <v>0</v>
      </c>
      <c r="F27" s="1">
        <v>0</v>
      </c>
      <c r="G27" s="2">
        <f t="shared" si="0"/>
        <v>259886.23699999999</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5080</v>
      </c>
      <c r="D29" s="1">
        <f>'PR-RAS'!E33</f>
        <v>4948.01</v>
      </c>
      <c r="E29" s="1">
        <v>0</v>
      </c>
      <c r="F29" s="1">
        <v>0</v>
      </c>
      <c r="G29" s="2">
        <f t="shared" si="0"/>
        <v>419.32856000000004</v>
      </c>
      <c r="H29" s="2">
        <f t="shared" si="1"/>
        <v>1.0000000000218279E-2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470709</v>
      </c>
      <c r="D46" s="1">
        <f>'PR-RAS'!E50</f>
        <v>1206787.4899999998</v>
      </c>
      <c r="E46" s="1">
        <v>0</v>
      </c>
      <c r="F46" s="1">
        <v>0</v>
      </c>
      <c r="G46" s="2">
        <f t="shared" si="0"/>
        <v>129792.77909999997</v>
      </c>
      <c r="H46" s="2">
        <f t="shared" si="1"/>
        <v>0.48999999975785613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121014</v>
      </c>
      <c r="D47" s="1">
        <f>'PR-RAS'!E51</f>
        <v>137404.93</v>
      </c>
      <c r="E47" s="1">
        <v>0</v>
      </c>
      <c r="F47" s="1">
        <v>0</v>
      </c>
      <c r="G47" s="2">
        <f t="shared" si="0"/>
        <v>18207.897559999998</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121014</v>
      </c>
      <c r="D48" s="1">
        <f>'PR-RAS'!E52</f>
        <v>137404.93</v>
      </c>
      <c r="E48" s="1">
        <v>0</v>
      </c>
      <c r="F48" s="1">
        <v>0</v>
      </c>
      <c r="G48" s="2">
        <f t="shared" si="0"/>
        <v>18603.721419999998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244400</v>
      </c>
      <c r="D55" s="1">
        <f>'PR-RAS'!E59</f>
        <v>478906.49</v>
      </c>
      <c r="E55" s="1">
        <v>0</v>
      </c>
      <c r="F55" s="1">
        <v>0</v>
      </c>
      <c r="G55" s="2">
        <f t="shared" si="0"/>
        <v>64919.500919999999</v>
      </c>
      <c r="H55" s="2">
        <f t="shared" si="1"/>
        <v>0.48999999999068677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244400</v>
      </c>
      <c r="D56" s="1">
        <f>'PR-RAS'!E60</f>
        <v>148000</v>
      </c>
      <c r="E56" s="1">
        <v>0</v>
      </c>
      <c r="F56" s="1">
        <v>0</v>
      </c>
      <c r="G56" s="2">
        <f t="shared" si="0"/>
        <v>29722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330906.49</v>
      </c>
      <c r="E57" s="1">
        <v>0</v>
      </c>
      <c r="F57" s="1">
        <v>0</v>
      </c>
      <c r="G57" s="2">
        <f t="shared" si="0"/>
        <v>37061.526879999998</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105295</v>
      </c>
      <c r="D58" s="1">
        <f>'PR-RAS'!E62</f>
        <v>44246.25</v>
      </c>
      <c r="E58" s="1">
        <v>0</v>
      </c>
      <c r="F58" s="1">
        <v>0</v>
      </c>
      <c r="G58" s="2">
        <f t="shared" si="0"/>
        <v>11045.887500000001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105295</v>
      </c>
      <c r="D60" s="1">
        <f>'PR-RAS'!E64</f>
        <v>44246.25</v>
      </c>
      <c r="E60" s="1">
        <v>0</v>
      </c>
      <c r="F60" s="1">
        <v>0</v>
      </c>
      <c r="G60" s="2">
        <f t="shared" si="0"/>
        <v>11433.4625</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546229.81999999995</v>
      </c>
      <c r="E70" s="1">
        <v>0</v>
      </c>
      <c r="F70" s="1">
        <v>0</v>
      </c>
      <c r="G70" s="2">
        <f t="shared" si="0"/>
        <v>75379.715159999992</v>
      </c>
      <c r="H70" s="2">
        <f t="shared" si="1"/>
        <v>0.18000000005122274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546229.81999999995</v>
      </c>
      <c r="E72" s="1">
        <v>0</v>
      </c>
      <c r="F72" s="1">
        <v>0</v>
      </c>
      <c r="G72" s="2">
        <f t="shared" si="0"/>
        <v>77564.63443999998</v>
      </c>
      <c r="H72" s="2">
        <f t="shared" si="1"/>
        <v>0.18000000005122274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4519151</v>
      </c>
      <c r="D78" s="1">
        <f>'PR-RAS'!E82</f>
        <v>5690600.080000001</v>
      </c>
      <c r="E78" s="1">
        <v>0</v>
      </c>
      <c r="F78" s="1">
        <v>0</v>
      </c>
      <c r="G78" s="2">
        <f t="shared" si="0"/>
        <v>1224327.0393200002</v>
      </c>
      <c r="H78" s="2">
        <f t="shared" si="1"/>
        <v>8.0000001005828381E-2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26909</v>
      </c>
      <c r="D79" s="1">
        <f>'PR-RAS'!E83</f>
        <v>9417.3200000000015</v>
      </c>
      <c r="E79" s="1">
        <v>0</v>
      </c>
      <c r="F79" s="1">
        <v>0</v>
      </c>
      <c r="G79" s="2">
        <f t="shared" si="0"/>
        <v>3568.0039200000001</v>
      </c>
      <c r="H79" s="2">
        <f t="shared" si="1"/>
        <v>0.32000000000152795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12695</v>
      </c>
      <c r="D81" s="1">
        <f>'PR-RAS'!E85</f>
        <v>83.43</v>
      </c>
      <c r="E81" s="1">
        <v>0</v>
      </c>
      <c r="F81" s="1">
        <v>0</v>
      </c>
      <c r="G81" s="2">
        <f t="shared" si="0"/>
        <v>1028.9488000000001</v>
      </c>
      <c r="H81" s="2">
        <f t="shared" si="1"/>
        <v>0.43000000000000682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14214</v>
      </c>
      <c r="D82" s="1">
        <f>'PR-RAS'!E86</f>
        <v>9331.5400000000009</v>
      </c>
      <c r="E82" s="1">
        <v>0</v>
      </c>
      <c r="F82" s="1">
        <v>0</v>
      </c>
      <c r="G82" s="2">
        <f t="shared" si="0"/>
        <v>2663.0434800000003</v>
      </c>
      <c r="H82" s="2">
        <f t="shared" si="1"/>
        <v>0.45999999999912689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2.35</v>
      </c>
      <c r="E83" s="1">
        <v>0</v>
      </c>
      <c r="F83" s="1">
        <v>0</v>
      </c>
      <c r="G83" s="2">
        <f t="shared" si="0"/>
        <v>0.38540000000000002</v>
      </c>
      <c r="H83" s="2">
        <f t="shared" si="1"/>
        <v>0.35000000000000009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4492242</v>
      </c>
      <c r="D87" s="1">
        <f>'PR-RAS'!E91</f>
        <v>5681182.7600000007</v>
      </c>
      <c r="E87" s="1">
        <v>0</v>
      </c>
      <c r="F87" s="1">
        <v>0</v>
      </c>
      <c r="G87" s="2">
        <f t="shared" si="0"/>
        <v>1363496.2467199999</v>
      </c>
      <c r="H87" s="2">
        <f t="shared" si="1"/>
        <v>0.23999999929219484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804398</v>
      </c>
      <c r="D88" s="1">
        <f>'PR-RAS'!E92</f>
        <v>1422734.78</v>
      </c>
      <c r="E88" s="1">
        <v>0</v>
      </c>
      <c r="F88" s="1">
        <v>0</v>
      </c>
      <c r="G88" s="2">
        <f t="shared" si="0"/>
        <v>317538.47771999997</v>
      </c>
      <c r="H88" s="2">
        <f t="shared" si="1"/>
        <v>0.21999999997206032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2584164</v>
      </c>
      <c r="D89" s="1">
        <f>'PR-RAS'!E93</f>
        <v>2298853.1</v>
      </c>
      <c r="E89" s="1">
        <v>0</v>
      </c>
      <c r="F89" s="1">
        <v>0</v>
      </c>
      <c r="G89" s="2">
        <f t="shared" si="0"/>
        <v>632004.57759999996</v>
      </c>
      <c r="H89" s="2">
        <f t="shared" si="1"/>
        <v>0.10000000009313226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1066680</v>
      </c>
      <c r="D90" s="1">
        <f>'PR-RAS'!E94</f>
        <v>1939704.6</v>
      </c>
      <c r="E90" s="1">
        <v>0</v>
      </c>
      <c r="F90" s="1">
        <v>0</v>
      </c>
      <c r="G90" s="2">
        <f t="shared" si="0"/>
        <v>440201.9388</v>
      </c>
      <c r="H90" s="2">
        <f t="shared" si="1"/>
        <v>0.39999999990686774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37000</v>
      </c>
      <c r="D93" s="1">
        <f>'PR-RAS'!E97</f>
        <v>19890.28</v>
      </c>
      <c r="E93" s="1">
        <v>0</v>
      </c>
      <c r="F93" s="1">
        <v>0</v>
      </c>
      <c r="G93" s="2">
        <f t="shared" si="0"/>
        <v>7063.8115199999993</v>
      </c>
      <c r="H93" s="2">
        <f t="shared" si="1"/>
        <v>0.27999999999883585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4203648</v>
      </c>
      <c r="D102" s="1">
        <f>'PR-RAS'!E106</f>
        <v>4929108.96</v>
      </c>
      <c r="E102" s="1">
        <v>0</v>
      </c>
      <c r="F102" s="1">
        <v>0</v>
      </c>
      <c r="G102" s="2">
        <f t="shared" si="0"/>
        <v>1420248.4579200002</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770489</v>
      </c>
      <c r="D103" s="1">
        <f>'PR-RAS'!E107</f>
        <v>1418710.43</v>
      </c>
      <c r="E103" s="1">
        <v>0</v>
      </c>
      <c r="F103" s="1">
        <v>0</v>
      </c>
      <c r="G103" s="2">
        <f t="shared" si="0"/>
        <v>368006.80571999995</v>
      </c>
      <c r="H103" s="2">
        <f t="shared" si="1"/>
        <v>0.42999999993480742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39407</v>
      </c>
      <c r="D105" s="1">
        <f>'PR-RAS'!E109</f>
        <v>44611.55</v>
      </c>
      <c r="E105" s="1">
        <v>0</v>
      </c>
      <c r="F105" s="1">
        <v>0</v>
      </c>
      <c r="G105" s="2">
        <f t="shared" si="0"/>
        <v>13377.5304</v>
      </c>
      <c r="H105" s="2">
        <f t="shared" si="1"/>
        <v>0.44999999999708962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31755</v>
      </c>
      <c r="D106" s="1">
        <f>'PR-RAS'!E110</f>
        <v>24223.74</v>
      </c>
      <c r="E106" s="1">
        <v>0</v>
      </c>
      <c r="F106" s="1">
        <v>0</v>
      </c>
      <c r="G106" s="2">
        <f t="shared" si="0"/>
        <v>8421.260400000001</v>
      </c>
      <c r="H106" s="2">
        <f t="shared" si="1"/>
        <v>0.25999999999839929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699327</v>
      </c>
      <c r="D107" s="1">
        <f>'PR-RAS'!E111</f>
        <v>1349875.14</v>
      </c>
      <c r="E107" s="1">
        <v>0</v>
      </c>
      <c r="F107" s="1">
        <v>0</v>
      </c>
      <c r="G107" s="2">
        <f t="shared" si="0"/>
        <v>360302.19167999999</v>
      </c>
      <c r="H107" s="2">
        <f t="shared" si="1"/>
        <v>0.13999999989755452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187503</v>
      </c>
      <c r="D108" s="1">
        <f>'PR-RAS'!E112</f>
        <v>116441.09999999999</v>
      </c>
      <c r="E108" s="1">
        <v>0</v>
      </c>
      <c r="F108" s="1">
        <v>0</v>
      </c>
      <c r="G108" s="2">
        <f t="shared" si="0"/>
        <v>44981.216399999998</v>
      </c>
      <c r="H108" s="2">
        <f t="shared" si="1"/>
        <v>9.9999999991268851E-2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9855</v>
      </c>
      <c r="D110" s="1">
        <f>'PR-RAS'!E114</f>
        <v>10651.45</v>
      </c>
      <c r="E110" s="1">
        <v>0</v>
      </c>
      <c r="F110" s="1">
        <v>0</v>
      </c>
      <c r="G110" s="2">
        <f t="shared" si="0"/>
        <v>3396.2111</v>
      </c>
      <c r="H110" s="2">
        <f t="shared" si="1"/>
        <v>0.4500000000007276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177648</v>
      </c>
      <c r="D113" s="1">
        <f>'PR-RAS'!E117</f>
        <v>105789.65</v>
      </c>
      <c r="E113" s="1">
        <v>0</v>
      </c>
      <c r="F113" s="1">
        <v>0</v>
      </c>
      <c r="G113" s="2">
        <f t="shared" si="0"/>
        <v>43593.457600000002</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3245656</v>
      </c>
      <c r="D116" s="1">
        <f>'PR-RAS'!E120</f>
        <v>3393957.4299999997</v>
      </c>
      <c r="E116" s="1">
        <v>0</v>
      </c>
      <c r="F116" s="1">
        <v>0</v>
      </c>
      <c r="G116" s="2">
        <f t="shared" si="0"/>
        <v>1153860.6488999999</v>
      </c>
      <c r="H116" s="2">
        <f t="shared" si="1"/>
        <v>0.42999999970197678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1743583</v>
      </c>
      <c r="D117" s="1">
        <f>'PR-RAS'!E121</f>
        <v>1329028.02</v>
      </c>
      <c r="E117" s="1">
        <v>0</v>
      </c>
      <c r="F117" s="1">
        <v>0</v>
      </c>
      <c r="G117" s="2">
        <f t="shared" si="0"/>
        <v>510590.12864000001</v>
      </c>
      <c r="H117" s="2">
        <f t="shared" si="1"/>
        <v>2.0000000018626451E-2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1502073</v>
      </c>
      <c r="D118" s="1">
        <f>'PR-RAS'!E122</f>
        <v>2064929.41</v>
      </c>
      <c r="E118" s="1">
        <v>0</v>
      </c>
      <c r="F118" s="1">
        <v>0</v>
      </c>
      <c r="G118" s="2">
        <f t="shared" si="0"/>
        <v>658936.02294000005</v>
      </c>
      <c r="H118" s="2">
        <f t="shared" si="1"/>
        <v>0.40999999991618097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3935432</v>
      </c>
      <c r="D120" s="1">
        <f>'PR-RAS'!E124</f>
        <v>7301363.7199999997</v>
      </c>
      <c r="E120" s="1">
        <v>0</v>
      </c>
      <c r="F120" s="1">
        <v>0</v>
      </c>
      <c r="G120" s="2">
        <f t="shared" si="0"/>
        <v>2206040.9733599997</v>
      </c>
      <c r="H120" s="2">
        <f t="shared" si="1"/>
        <v>0.28000000026077032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3935432</v>
      </c>
      <c r="D121" s="1">
        <f>'PR-RAS'!E125</f>
        <v>7290363.7199999997</v>
      </c>
      <c r="E121" s="1">
        <v>0</v>
      </c>
      <c r="F121" s="1">
        <v>0</v>
      </c>
      <c r="G121" s="2">
        <f t="shared" si="0"/>
        <v>2221939.1327999998</v>
      </c>
      <c r="H121" s="2">
        <f t="shared" si="1"/>
        <v>0.28000000026077032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3935432</v>
      </c>
      <c r="D123" s="1">
        <f>'PR-RAS'!E127</f>
        <v>7290363.7199999997</v>
      </c>
      <c r="E123" s="1">
        <v>0</v>
      </c>
      <c r="F123" s="1">
        <v>0</v>
      </c>
      <c r="G123" s="2">
        <f t="shared" si="0"/>
        <v>2258971.4516799995</v>
      </c>
      <c r="H123" s="2">
        <f t="shared" si="1"/>
        <v>0.28000000026077032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11000</v>
      </c>
      <c r="E124" s="1">
        <v>0</v>
      </c>
      <c r="F124" s="1">
        <v>0</v>
      </c>
      <c r="G124" s="2">
        <f t="shared" si="0"/>
        <v>2706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11000</v>
      </c>
      <c r="E126" s="1">
        <v>0</v>
      </c>
      <c r="F126" s="1">
        <v>0</v>
      </c>
      <c r="G126" s="2">
        <f t="shared" si="0"/>
        <v>2750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104134</v>
      </c>
      <c r="D135" s="1">
        <f>'PR-RAS'!E139</f>
        <v>23041.200000000001</v>
      </c>
      <c r="E135" s="1">
        <v>0</v>
      </c>
      <c r="F135" s="1">
        <v>0</v>
      </c>
      <c r="G135" s="2">
        <f t="shared" si="0"/>
        <v>20128.997599999999</v>
      </c>
      <c r="H135" s="2">
        <f t="shared" si="1"/>
        <v>0.2000000000007276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62613</v>
      </c>
      <c r="D136" s="1">
        <f>'PR-RAS'!E140</f>
        <v>4250</v>
      </c>
      <c r="E136" s="1">
        <v>0</v>
      </c>
      <c r="F136" s="1">
        <v>0</v>
      </c>
      <c r="G136" s="2">
        <f t="shared" si="0"/>
        <v>9600.255000000001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62613</v>
      </c>
      <c r="D145" s="1">
        <f>'PR-RAS'!E149</f>
        <v>4250</v>
      </c>
      <c r="E145" s="1">
        <v>0</v>
      </c>
      <c r="F145" s="1">
        <v>0</v>
      </c>
      <c r="G145" s="2">
        <f t="shared" si="0"/>
        <v>10240.271999999999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41521</v>
      </c>
      <c r="D146" s="1">
        <f>'PR-RAS'!E150</f>
        <v>18791.2</v>
      </c>
      <c r="E146" s="1">
        <v>0</v>
      </c>
      <c r="F146" s="1">
        <v>0</v>
      </c>
      <c r="G146" s="2">
        <f t="shared" si="0"/>
        <v>11469.992999999999</v>
      </c>
      <c r="H146" s="2">
        <f t="shared" si="1"/>
        <v>0.2000000000007276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14918789</v>
      </c>
      <c r="D147" s="1">
        <f>'PR-RAS'!E151</f>
        <v>19786656.329999998</v>
      </c>
      <c r="E147" s="1">
        <v>0</v>
      </c>
      <c r="F147" s="1">
        <v>0</v>
      </c>
      <c r="G147" s="2">
        <f t="shared" si="0"/>
        <v>7955846.8423599992</v>
      </c>
      <c r="H147" s="2">
        <f t="shared" si="1"/>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2703568</v>
      </c>
      <c r="D148" s="1">
        <f>'PR-RAS'!E152</f>
        <v>2546428.81</v>
      </c>
      <c r="E148" s="1">
        <v>0</v>
      </c>
      <c r="F148" s="1">
        <v>0</v>
      </c>
      <c r="G148" s="2">
        <f t="shared" si="0"/>
        <v>1146074.56614</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2239680</v>
      </c>
      <c r="D149" s="1">
        <f>'PR-RAS'!E153</f>
        <v>2024365.0699999998</v>
      </c>
      <c r="E149" s="1">
        <v>0</v>
      </c>
      <c r="F149" s="1">
        <v>0</v>
      </c>
      <c r="G149" s="2">
        <f t="shared" si="0"/>
        <v>930684.70071999985</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2239680</v>
      </c>
      <c r="D150" s="1">
        <f>'PR-RAS'!E154</f>
        <v>1975682.25</v>
      </c>
      <c r="E150" s="1">
        <v>0</v>
      </c>
      <c r="F150" s="1">
        <v>0</v>
      </c>
      <c r="G150" s="2">
        <f t="shared" si="0"/>
        <v>922465.63049999997</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25695.39</v>
      </c>
      <c r="E152" s="1">
        <v>0</v>
      </c>
      <c r="F152" s="1">
        <v>0</v>
      </c>
      <c r="G152" s="2">
        <f t="shared" si="0"/>
        <v>7760.0077799999999</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22987.43</v>
      </c>
      <c r="E153" s="1">
        <v>0</v>
      </c>
      <c r="F153" s="1">
        <v>0</v>
      </c>
      <c r="G153" s="2">
        <f t="shared" si="0"/>
        <v>6988.1787199999999</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131902</v>
      </c>
      <c r="D154" s="1">
        <f>'PR-RAS'!E158</f>
        <v>211443.66</v>
      </c>
      <c r="E154" s="1">
        <v>0</v>
      </c>
      <c r="F154" s="1">
        <v>0</v>
      </c>
      <c r="G154" s="2">
        <f t="shared" si="0"/>
        <v>84882.765960000004</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331986</v>
      </c>
      <c r="D155" s="1">
        <f>'PR-RAS'!E159</f>
        <v>310620.08</v>
      </c>
      <c r="E155" s="1">
        <v>0</v>
      </c>
      <c r="F155" s="1">
        <v>0</v>
      </c>
      <c r="G155" s="2">
        <f t="shared" si="0"/>
        <v>146796.82863999999</v>
      </c>
      <c r="H155" s="2">
        <f t="shared" si="1"/>
        <v>8.0000000016298145E-2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331986</v>
      </c>
      <c r="D157" s="1">
        <f>'PR-RAS'!E161</f>
        <v>310620.08</v>
      </c>
      <c r="E157" s="1">
        <v>0</v>
      </c>
      <c r="F157" s="1">
        <v>0</v>
      </c>
      <c r="G157" s="2">
        <f t="shared" si="0"/>
        <v>148703.28096</v>
      </c>
      <c r="H157" s="2">
        <f t="shared" si="1"/>
        <v>8.0000000016298145E-2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6074982</v>
      </c>
      <c r="D159" s="1">
        <f>'PR-RAS'!E163</f>
        <v>8858342.9399999976</v>
      </c>
      <c r="E159" s="1">
        <v>0</v>
      </c>
      <c r="F159" s="1">
        <v>0</v>
      </c>
      <c r="G159" s="2">
        <f t="shared" si="0"/>
        <v>3759083.5250399993</v>
      </c>
      <c r="H159" s="2">
        <f t="shared" si="1"/>
        <v>6.0000002384185791E-2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114682</v>
      </c>
      <c r="D160" s="1">
        <f>'PR-RAS'!E164</f>
        <v>122246.68</v>
      </c>
      <c r="E160" s="1">
        <v>0</v>
      </c>
      <c r="F160" s="1">
        <v>0</v>
      </c>
      <c r="G160" s="2">
        <f t="shared" si="0"/>
        <v>57108.882239999999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19335</v>
      </c>
      <c r="D161" s="1">
        <f>'PR-RAS'!E165</f>
        <v>31436.18</v>
      </c>
      <c r="E161" s="1">
        <v>0</v>
      </c>
      <c r="F161" s="1">
        <v>0</v>
      </c>
      <c r="G161" s="2">
        <f t="shared" si="0"/>
        <v>13153.177600000001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84917</v>
      </c>
      <c r="D162" s="1">
        <f>'PR-RAS'!E166</f>
        <v>81948</v>
      </c>
      <c r="E162" s="1">
        <v>0</v>
      </c>
      <c r="F162" s="1">
        <v>0</v>
      </c>
      <c r="G162" s="2">
        <f t="shared" si="0"/>
        <v>40058.893000000004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10430</v>
      </c>
      <c r="D163" s="1">
        <f>'PR-RAS'!E167</f>
        <v>8862.5</v>
      </c>
      <c r="E163" s="1">
        <v>0</v>
      </c>
      <c r="F163" s="1">
        <v>0</v>
      </c>
      <c r="G163" s="2">
        <f t="shared" si="0"/>
        <v>4561.1100000000006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896533</v>
      </c>
      <c r="D165" s="1">
        <f>'PR-RAS'!E169</f>
        <v>988246.36</v>
      </c>
      <c r="E165" s="1">
        <v>0</v>
      </c>
      <c r="F165" s="1">
        <v>0</v>
      </c>
      <c r="G165" s="2">
        <f t="shared" si="0"/>
        <v>471176.21807999996</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256644</v>
      </c>
      <c r="D166" s="1">
        <f>'PR-RAS'!E170</f>
        <v>386226.11</v>
      </c>
      <c r="E166" s="1">
        <v>0</v>
      </c>
      <c r="F166" s="1">
        <v>0</v>
      </c>
      <c r="G166" s="2">
        <f t="shared" si="0"/>
        <v>169800.8763</v>
      </c>
      <c r="H166" s="2">
        <f t="shared" si="1"/>
        <v>0.10999999998603016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399411</v>
      </c>
      <c r="D168" s="1">
        <f>'PR-RAS'!E172</f>
        <v>339070.84</v>
      </c>
      <c r="E168" s="1">
        <v>0</v>
      </c>
      <c r="F168" s="1">
        <v>0</v>
      </c>
      <c r="G168" s="2">
        <f t="shared" si="0"/>
        <v>179951.29756000004</v>
      </c>
      <c r="H168" s="2">
        <f t="shared" si="1"/>
        <v>0.15999999997438863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235665</v>
      </c>
      <c r="D169" s="1">
        <f>'PR-RAS'!E173</f>
        <v>259674.41</v>
      </c>
      <c r="E169" s="1">
        <v>0</v>
      </c>
      <c r="F169" s="1">
        <v>0</v>
      </c>
      <c r="G169" s="2">
        <f t="shared" si="0"/>
        <v>126842.32176000002</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4813</v>
      </c>
      <c r="D170" s="1">
        <f>'PR-RAS'!E174</f>
        <v>0</v>
      </c>
      <c r="E170" s="1">
        <v>0</v>
      </c>
      <c r="F170" s="1">
        <v>0</v>
      </c>
      <c r="G170" s="2">
        <f t="shared" si="0"/>
        <v>813.39700000000005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3275</v>
      </c>
      <c r="E172" s="1">
        <v>0</v>
      </c>
      <c r="F172" s="1">
        <v>0</v>
      </c>
      <c r="G172" s="2">
        <f t="shared" si="0"/>
        <v>1120.0500000000002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4636561</v>
      </c>
      <c r="D173" s="1">
        <f>'PR-RAS'!E177</f>
        <v>7135751.4399999985</v>
      </c>
      <c r="E173" s="1">
        <v>0</v>
      </c>
      <c r="F173" s="1">
        <v>0</v>
      </c>
      <c r="G173" s="2">
        <f t="shared" si="0"/>
        <v>3252186.9873599987</v>
      </c>
      <c r="H173" s="2">
        <f t="shared" si="1"/>
        <v>0.43999999854713678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137688</v>
      </c>
      <c r="D174" s="1">
        <f>'PR-RAS'!E178</f>
        <v>139265.84</v>
      </c>
      <c r="E174" s="1">
        <v>0</v>
      </c>
      <c r="F174" s="1">
        <v>0</v>
      </c>
      <c r="G174" s="2">
        <f t="shared" si="0"/>
        <v>72006.004639999999</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1951335</v>
      </c>
      <c r="D175" s="1">
        <f>'PR-RAS'!E179</f>
        <v>2414511.44</v>
      </c>
      <c r="E175" s="1">
        <v>0</v>
      </c>
      <c r="F175" s="1">
        <v>0</v>
      </c>
      <c r="G175" s="2">
        <f t="shared" si="0"/>
        <v>1179782.2711199999</v>
      </c>
      <c r="H175" s="2">
        <f t="shared" si="1"/>
        <v>0.43999999994412065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105312</v>
      </c>
      <c r="D176" s="1">
        <f>'PR-RAS'!E180</f>
        <v>170966.84</v>
      </c>
      <c r="E176" s="1">
        <v>0</v>
      </c>
      <c r="F176" s="1">
        <v>0</v>
      </c>
      <c r="G176" s="2">
        <f t="shared" si="0"/>
        <v>78267.993999999992</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239521</v>
      </c>
      <c r="D177" s="1">
        <f>'PR-RAS'!E181</f>
        <v>504351.28</v>
      </c>
      <c r="E177" s="1">
        <v>0</v>
      </c>
      <c r="F177" s="1">
        <v>0</v>
      </c>
      <c r="G177" s="2">
        <f t="shared" si="0"/>
        <v>219687.34656000001</v>
      </c>
      <c r="H177" s="2">
        <f t="shared" si="1"/>
        <v>0.28000000002793968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183190</v>
      </c>
      <c r="D178" s="1">
        <f>'PR-RAS'!E182</f>
        <v>190947.01</v>
      </c>
      <c r="E178" s="1">
        <v>0</v>
      </c>
      <c r="F178" s="1">
        <v>0</v>
      </c>
      <c r="G178" s="2">
        <f t="shared" si="0"/>
        <v>100019.87153999999</v>
      </c>
      <c r="H178" s="2">
        <f t="shared" si="1"/>
        <v>1.0000000009313226E-2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70450</v>
      </c>
      <c r="D179" s="1">
        <f>'PR-RAS'!E183</f>
        <v>58454.99</v>
      </c>
      <c r="E179" s="1">
        <v>0</v>
      </c>
      <c r="F179" s="1">
        <v>0</v>
      </c>
      <c r="G179" s="2">
        <f t="shared" si="0"/>
        <v>33350.076439999997</v>
      </c>
      <c r="H179" s="2">
        <f t="shared" si="1"/>
        <v>1.0000000002037268E-2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872466</v>
      </c>
      <c r="D180" s="1">
        <f>'PR-RAS'!E184</f>
        <v>1647900.06</v>
      </c>
      <c r="E180" s="1">
        <v>0</v>
      </c>
      <c r="F180" s="1">
        <v>0</v>
      </c>
      <c r="G180" s="2">
        <f t="shared" si="0"/>
        <v>746119.63547999994</v>
      </c>
      <c r="H180" s="2">
        <f t="shared" si="1"/>
        <v>6.0000000055879354E-2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153663</v>
      </c>
      <c r="D181" s="1">
        <f>'PR-RAS'!E185</f>
        <v>178341.56</v>
      </c>
      <c r="E181" s="1">
        <v>0</v>
      </c>
      <c r="F181" s="1">
        <v>0</v>
      </c>
      <c r="G181" s="2">
        <f t="shared" si="0"/>
        <v>91862.301599999992</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922936</v>
      </c>
      <c r="D182" s="1">
        <f>'PR-RAS'!E186</f>
        <v>1831012.42</v>
      </c>
      <c r="E182" s="1">
        <v>0</v>
      </c>
      <c r="F182" s="1">
        <v>0</v>
      </c>
      <c r="G182" s="2">
        <f t="shared" si="0"/>
        <v>829877.91203999997</v>
      </c>
      <c r="H182" s="2">
        <f t="shared" si="1"/>
        <v>0.41999999992549419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427206</v>
      </c>
      <c r="D184" s="1">
        <f>'PR-RAS'!E188</f>
        <v>612098.46</v>
      </c>
      <c r="E184" s="1">
        <v>0</v>
      </c>
      <c r="F184" s="1">
        <v>0</v>
      </c>
      <c r="G184" s="2">
        <f t="shared" si="0"/>
        <v>302206.73436</v>
      </c>
      <c r="H184" s="2">
        <f t="shared" si="1"/>
        <v>0.4599999999627471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60552</v>
      </c>
      <c r="D185" s="1">
        <f>'PR-RAS'!E189</f>
        <v>66450.64</v>
      </c>
      <c r="E185" s="1">
        <v>0</v>
      </c>
      <c r="F185" s="1">
        <v>0</v>
      </c>
      <c r="G185" s="2">
        <f t="shared" si="0"/>
        <v>35595.40352</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65938</v>
      </c>
      <c r="D186" s="1">
        <f>'PR-RAS'!E190</f>
        <v>132287.23000000001</v>
      </c>
      <c r="E186" s="1">
        <v>0</v>
      </c>
      <c r="F186" s="1">
        <v>0</v>
      </c>
      <c r="G186" s="2">
        <f t="shared" si="0"/>
        <v>61144.805100000005</v>
      </c>
      <c r="H186" s="2">
        <f t="shared" si="1"/>
        <v>0.23000000001047738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62609</v>
      </c>
      <c r="D187" s="1">
        <f>'PR-RAS'!E191</f>
        <v>126451.74</v>
      </c>
      <c r="E187" s="1">
        <v>0</v>
      </c>
      <c r="F187" s="1">
        <v>0</v>
      </c>
      <c r="G187" s="2">
        <f t="shared" si="0"/>
        <v>58685.321279999996</v>
      </c>
      <c r="H187" s="2">
        <f t="shared" si="1"/>
        <v>0.25999999999476131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38518</v>
      </c>
      <c r="D188" s="1">
        <f>'PR-RAS'!E192</f>
        <v>59945.9</v>
      </c>
      <c r="E188" s="1">
        <v>0</v>
      </c>
      <c r="F188" s="1">
        <v>0</v>
      </c>
      <c r="G188" s="2">
        <f t="shared" si="0"/>
        <v>29622.632599999997</v>
      </c>
      <c r="H188" s="2">
        <f t="shared" si="1"/>
        <v>9.9999999998544808E-2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21879</v>
      </c>
      <c r="D189" s="1">
        <f>'PR-RAS'!E193</f>
        <v>15674.65</v>
      </c>
      <c r="E189" s="1">
        <v>0</v>
      </c>
      <c r="F189" s="1">
        <v>0</v>
      </c>
      <c r="G189" s="2">
        <f t="shared" si="0"/>
        <v>10006.920400000001</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2256</v>
      </c>
      <c r="D190" s="1">
        <f>'PR-RAS'!E194</f>
        <v>14636.25</v>
      </c>
      <c r="E190" s="1">
        <v>0</v>
      </c>
      <c r="F190" s="1">
        <v>0</v>
      </c>
      <c r="G190" s="2">
        <f t="shared" si="0"/>
        <v>5958.8864999999996</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175454</v>
      </c>
      <c r="D191" s="1">
        <f>'PR-RAS'!E195</f>
        <v>196652.05</v>
      </c>
      <c r="E191" s="1">
        <v>0</v>
      </c>
      <c r="F191" s="1">
        <v>0</v>
      </c>
      <c r="G191" s="2">
        <f t="shared" si="0"/>
        <v>108064.03899999999</v>
      </c>
      <c r="H191" s="2">
        <f t="shared" si="1"/>
        <v>4.9999999988358468E-2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35625</v>
      </c>
      <c r="D192" s="1">
        <f>'PR-RAS'!E196</f>
        <v>860901.25</v>
      </c>
      <c r="E192" s="1">
        <v>0</v>
      </c>
      <c r="F192" s="1">
        <v>0</v>
      </c>
      <c r="G192" s="2">
        <f t="shared" si="0"/>
        <v>335668.65250000003</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1816.9</v>
      </c>
      <c r="E198" s="1">
        <v>0</v>
      </c>
      <c r="F198" s="1">
        <v>0</v>
      </c>
      <c r="G198" s="2">
        <f t="shared" si="0"/>
        <v>715.85860000000002</v>
      </c>
      <c r="H198" s="2">
        <f t="shared" si="1"/>
        <v>9.9999999999909051E-2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1816.9</v>
      </c>
      <c r="E200" s="1">
        <v>0</v>
      </c>
      <c r="F200" s="1">
        <v>0</v>
      </c>
      <c r="G200" s="2">
        <f t="shared" si="0"/>
        <v>723.12620000000004</v>
      </c>
      <c r="H200" s="2">
        <f t="shared" si="1"/>
        <v>9.9999999999909051E-2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35625</v>
      </c>
      <c r="D206" s="1">
        <f>'PR-RAS'!E210</f>
        <v>859084.35</v>
      </c>
      <c r="E206" s="1">
        <v>0</v>
      </c>
      <c r="F206" s="1">
        <v>0</v>
      </c>
      <c r="G206" s="2">
        <f t="shared" si="0"/>
        <v>359527.70849999995</v>
      </c>
      <c r="H206" s="2">
        <f t="shared" si="1"/>
        <v>0.34999999997671694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35552</v>
      </c>
      <c r="D207" s="1">
        <f>'PR-RAS'!E211</f>
        <v>81376.56</v>
      </c>
      <c r="E207" s="1">
        <v>0</v>
      </c>
      <c r="F207" s="1">
        <v>0</v>
      </c>
      <c r="G207" s="2">
        <f t="shared" si="0"/>
        <v>40850.854719999996</v>
      </c>
      <c r="H207" s="2">
        <f t="shared" si="1"/>
        <v>0.44000000000232831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508.31</v>
      </c>
      <c r="E208" s="1">
        <v>0</v>
      </c>
      <c r="F208" s="1">
        <v>0</v>
      </c>
      <c r="G208" s="2">
        <f t="shared" si="0"/>
        <v>210.44033999999999</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v>
      </c>
      <c r="D209" s="1">
        <f>'PR-RAS'!E213</f>
        <v>727199.48</v>
      </c>
      <c r="E209" s="1">
        <v>0</v>
      </c>
      <c r="F209" s="1">
        <v>0</v>
      </c>
      <c r="G209" s="2">
        <f t="shared" si="0"/>
        <v>302530.16767999995</v>
      </c>
      <c r="H209" s="2">
        <f t="shared" si="1"/>
        <v>0.47999999998137355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50000</v>
      </c>
      <c r="E210" s="1">
        <v>0</v>
      </c>
      <c r="F210" s="1">
        <v>0</v>
      </c>
      <c r="G210" s="2">
        <f t="shared" si="0"/>
        <v>20900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3426802</v>
      </c>
      <c r="D220" s="1">
        <f>'PR-RAS'!E224</f>
        <v>3944199.39</v>
      </c>
      <c r="E220" s="1">
        <v>0</v>
      </c>
      <c r="F220" s="1">
        <v>0</v>
      </c>
      <c r="G220" s="2">
        <f t="shared" si="0"/>
        <v>2478028.9708200004</v>
      </c>
      <c r="H220" s="2">
        <f t="shared" si="1"/>
        <v>0.39000000013038516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123687</v>
      </c>
      <c r="D227" s="1">
        <f>'PR-RAS'!E231</f>
        <v>40000</v>
      </c>
      <c r="E227" s="1">
        <v>0</v>
      </c>
      <c r="F227" s="1">
        <v>0</v>
      </c>
      <c r="G227" s="2">
        <f t="shared" si="0"/>
        <v>46033.262000000002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51827</v>
      </c>
      <c r="D228" s="1">
        <f>'PR-RAS'!E232</f>
        <v>40000</v>
      </c>
      <c r="E228" s="1">
        <v>0</v>
      </c>
      <c r="F228" s="1">
        <v>0</v>
      </c>
      <c r="G228" s="2">
        <f t="shared" si="0"/>
        <v>29924.728999999999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71860</v>
      </c>
      <c r="D229" s="1">
        <f>'PR-RAS'!E233</f>
        <v>0</v>
      </c>
      <c r="E229" s="1">
        <v>0</v>
      </c>
      <c r="F229" s="1">
        <v>0</v>
      </c>
      <c r="G229" s="2">
        <f t="shared" si="0"/>
        <v>16384.080000000002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464000</v>
      </c>
      <c r="D232" s="1">
        <f>'PR-RAS'!E236</f>
        <v>797000</v>
      </c>
      <c r="E232" s="1">
        <v>0</v>
      </c>
      <c r="F232" s="1">
        <v>0</v>
      </c>
      <c r="G232" s="2">
        <f t="shared" si="0"/>
        <v>475398</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464000</v>
      </c>
      <c r="D233" s="1">
        <f>'PR-RAS'!E237</f>
        <v>497000</v>
      </c>
      <c r="E233" s="1">
        <v>0</v>
      </c>
      <c r="F233" s="1">
        <v>0</v>
      </c>
      <c r="G233" s="2">
        <f t="shared" si="0"/>
        <v>338256</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300000</v>
      </c>
      <c r="E234" s="1">
        <v>0</v>
      </c>
      <c r="F234" s="1">
        <v>0</v>
      </c>
      <c r="G234" s="2">
        <f t="shared" si="0"/>
        <v>139800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2839115</v>
      </c>
      <c r="D236" s="1">
        <f>'PR-RAS'!E240</f>
        <v>3107199.39</v>
      </c>
      <c r="E236" s="1">
        <v>0</v>
      </c>
      <c r="F236" s="1">
        <v>0</v>
      </c>
      <c r="G236" s="2">
        <f t="shared" si="0"/>
        <v>2127575.7383000003</v>
      </c>
      <c r="H236" s="2">
        <f t="shared" si="1"/>
        <v>0.39000000013038516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2799670</v>
      </c>
      <c r="D237" s="1">
        <f>'PR-RAS'!E241</f>
        <v>3060033.12</v>
      </c>
      <c r="E237" s="1">
        <v>0</v>
      </c>
      <c r="F237" s="1">
        <v>0</v>
      </c>
      <c r="G237" s="2">
        <f t="shared" si="0"/>
        <v>2105057.7526400001</v>
      </c>
      <c r="H237" s="2">
        <f t="shared" si="1"/>
        <v>0.12000000011175871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39445</v>
      </c>
      <c r="D238" s="1">
        <f>'PR-RAS'!E242</f>
        <v>47166.27</v>
      </c>
      <c r="E238" s="1">
        <v>0</v>
      </c>
      <c r="F238" s="1">
        <v>0</v>
      </c>
      <c r="G238" s="2">
        <f t="shared" si="0"/>
        <v>31705.276979999995</v>
      </c>
      <c r="H238" s="2">
        <f t="shared" si="1"/>
        <v>0.26999999999679858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292331</v>
      </c>
      <c r="D248" s="1">
        <f>'PR-RAS'!E252</f>
        <v>409500.02</v>
      </c>
      <c r="E248" s="1">
        <v>0</v>
      </c>
      <c r="F248" s="1">
        <v>0</v>
      </c>
      <c r="G248" s="2">
        <f t="shared" si="0"/>
        <v>274498.76688000001</v>
      </c>
      <c r="H248" s="2">
        <f t="shared" si="1"/>
        <v>2.0000000018626451E-2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292331</v>
      </c>
      <c r="D255" s="1">
        <f>'PR-RAS'!E259</f>
        <v>409500.02</v>
      </c>
      <c r="E255" s="1">
        <v>0</v>
      </c>
      <c r="F255" s="1">
        <v>0</v>
      </c>
      <c r="G255" s="2">
        <f t="shared" si="0"/>
        <v>282278.08416000003</v>
      </c>
      <c r="H255" s="2">
        <f t="shared" si="1"/>
        <v>2.0000000018626451E-2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245507</v>
      </c>
      <c r="D256" s="1">
        <f>'PR-RAS'!E260</f>
        <v>388600</v>
      </c>
      <c r="E256" s="1">
        <v>0</v>
      </c>
      <c r="F256" s="1">
        <v>0</v>
      </c>
      <c r="G256" s="2">
        <f t="shared" si="0"/>
        <v>260790.285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46824</v>
      </c>
      <c r="D257" s="1">
        <f>'PR-RAS'!E261</f>
        <v>20900.02</v>
      </c>
      <c r="E257" s="1">
        <v>0</v>
      </c>
      <c r="F257" s="1">
        <v>0</v>
      </c>
      <c r="G257" s="2">
        <f t="shared" si="0"/>
        <v>22687.754240000002</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2385481</v>
      </c>
      <c r="D259" s="1">
        <f>'PR-RAS'!E263</f>
        <v>3167283.92</v>
      </c>
      <c r="E259" s="1">
        <v>0</v>
      </c>
      <c r="F259" s="1">
        <v>0</v>
      </c>
      <c r="G259" s="2">
        <f t="shared" si="0"/>
        <v>2249772.60072</v>
      </c>
      <c r="H259" s="2">
        <f t="shared" si="1"/>
        <v>8.0000000074505806E-2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1736553</v>
      </c>
      <c r="D260" s="1">
        <f>'PR-RAS'!E264</f>
        <v>1752471.22</v>
      </c>
      <c r="E260" s="1">
        <v>0</v>
      </c>
      <c r="F260" s="1">
        <v>0</v>
      </c>
      <c r="G260" s="2">
        <f t="shared" si="0"/>
        <v>1357547.3189599998</v>
      </c>
      <c r="H260" s="2">
        <f t="shared" si="1"/>
        <v>0.21999999997206032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1736553</v>
      </c>
      <c r="D261" s="1">
        <f>'PR-RAS'!E265</f>
        <v>1752471.22</v>
      </c>
      <c r="E261" s="1">
        <v>0</v>
      </c>
      <c r="F261" s="1">
        <v>0</v>
      </c>
      <c r="G261" s="2">
        <f t="shared" si="0"/>
        <v>1362788.8143999998</v>
      </c>
      <c r="H261" s="2">
        <f t="shared" si="1"/>
        <v>0.21999999997206032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335628</v>
      </c>
      <c r="D264" s="1">
        <f>'PR-RAS'!E268</f>
        <v>298335.84000000003</v>
      </c>
      <c r="E264" s="1">
        <v>0</v>
      </c>
      <c r="F264" s="1">
        <v>0</v>
      </c>
      <c r="G264" s="2">
        <f t="shared" si="0"/>
        <v>245194.81584000002</v>
      </c>
      <c r="H264" s="2">
        <f t="shared" si="1"/>
        <v>0.15999999997438863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335628</v>
      </c>
      <c r="D265" s="1">
        <f>'PR-RAS'!E269</f>
        <v>298335.84000000003</v>
      </c>
      <c r="E265" s="1">
        <v>0</v>
      </c>
      <c r="F265" s="1">
        <v>0</v>
      </c>
      <c r="G265" s="2">
        <f t="shared" ref="G265:G521" si="8">(B265/1000)*(C265*1+D265*2)</f>
        <v>246127.11552000002</v>
      </c>
      <c r="H265" s="2">
        <f t="shared" ref="H265:H521" si="9">ABS(C265-ROUND(C265,0))+ABS(D265-ROUND(D265,0))</f>
        <v>0.15999999997438863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1005326.86</v>
      </c>
      <c r="E269" s="1">
        <v>0</v>
      </c>
      <c r="F269" s="1">
        <v>0</v>
      </c>
      <c r="G269" s="2">
        <f t="shared" si="8"/>
        <v>538855.19695999997</v>
      </c>
      <c r="H269" s="2">
        <f t="shared" si="9"/>
        <v>0.14000000001396984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1005326.86</v>
      </c>
      <c r="E270" s="1">
        <v>0</v>
      </c>
      <c r="F270" s="1">
        <v>0</v>
      </c>
      <c r="G270" s="2">
        <f t="shared" si="8"/>
        <v>540865.85068000003</v>
      </c>
      <c r="H270" s="2">
        <f t="shared" si="9"/>
        <v>0.14000000001396984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313300</v>
      </c>
      <c r="D275" s="1">
        <f>'PR-RAS'!E279</f>
        <v>111150</v>
      </c>
      <c r="E275" s="1">
        <v>0</v>
      </c>
      <c r="F275" s="1">
        <v>0</v>
      </c>
      <c r="G275" s="2">
        <f t="shared" si="8"/>
        <v>146754.40000000002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313300</v>
      </c>
      <c r="D276" s="1">
        <f>'PR-RAS'!E280</f>
        <v>111150</v>
      </c>
      <c r="E276" s="1">
        <v>0</v>
      </c>
      <c r="F276" s="1">
        <v>0</v>
      </c>
      <c r="G276" s="2">
        <f t="shared" si="8"/>
        <v>147290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14918789</v>
      </c>
      <c r="D285" s="1">
        <f>'PR-RAS'!E289</f>
        <v>19786656.329999998</v>
      </c>
      <c r="E285" s="1">
        <v>0</v>
      </c>
      <c r="F285" s="1">
        <v>0</v>
      </c>
      <c r="G285" s="2">
        <f t="shared" si="8"/>
        <v>15475756.871439997</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9379661</v>
      </c>
      <c r="D286" s="1">
        <f>'PR-RAS'!E290</f>
        <v>23331695.75</v>
      </c>
      <c r="E286" s="1">
        <v>0</v>
      </c>
      <c r="F286" s="1">
        <v>0</v>
      </c>
      <c r="G286" s="2">
        <f t="shared" si="8"/>
        <v>15972269.962499999</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6914279</v>
      </c>
      <c r="D288" s="1">
        <f>'PR-RAS'!E292</f>
        <v>8611244.5999999996</v>
      </c>
      <c r="E288" s="1">
        <v>0</v>
      </c>
      <c r="F288" s="1">
        <v>0</v>
      </c>
      <c r="G288" s="2">
        <f t="shared" si="8"/>
        <v>6927252.4733999996</v>
      </c>
      <c r="H288" s="2">
        <f t="shared" si="9"/>
        <v>0.40000000037252903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3172291</v>
      </c>
      <c r="D290" s="1">
        <f>'PR-RAS'!E294</f>
        <v>6180272.5300000003</v>
      </c>
      <c r="E290" s="1">
        <v>0</v>
      </c>
      <c r="F290" s="1">
        <v>0</v>
      </c>
      <c r="G290" s="2">
        <f t="shared" si="8"/>
        <v>4488989.6213400001</v>
      </c>
      <c r="H290" s="2">
        <f t="shared" si="9"/>
        <v>0.46999999973922968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167259</v>
      </c>
      <c r="D291" s="1">
        <f>'PR-RAS'!E295</f>
        <v>117319</v>
      </c>
      <c r="E291" s="1">
        <v>0</v>
      </c>
      <c r="F291" s="1">
        <v>0</v>
      </c>
      <c r="G291" s="2">
        <f t="shared" si="8"/>
        <v>116550.12999999999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11624</v>
      </c>
      <c r="D293" s="1">
        <f>'PR-RAS'!E298</f>
        <v>65007.49</v>
      </c>
      <c r="E293" s="1">
        <v>0</v>
      </c>
      <c r="F293" s="1">
        <v>0</v>
      </c>
      <c r="G293" s="2">
        <f t="shared" si="8"/>
        <v>41358.582159999991</v>
      </c>
      <c r="H293" s="2">
        <f t="shared" si="9"/>
        <v>0.48999999999796273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8200</v>
      </c>
      <c r="D294" s="1">
        <f>'PR-RAS'!E299</f>
        <v>60085.86</v>
      </c>
      <c r="E294" s="1">
        <v>0</v>
      </c>
      <c r="F294" s="1">
        <v>0</v>
      </c>
      <c r="G294" s="2">
        <f t="shared" si="8"/>
        <v>37612.913959999998</v>
      </c>
      <c r="H294" s="2">
        <f t="shared" si="9"/>
        <v>0.13999999999941792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8200</v>
      </c>
      <c r="D295" s="1">
        <f>'PR-RAS'!E300</f>
        <v>60085.86</v>
      </c>
      <c r="E295" s="1">
        <v>0</v>
      </c>
      <c r="F295" s="1">
        <v>0</v>
      </c>
      <c r="G295" s="2">
        <f t="shared" si="8"/>
        <v>37741.285680000001</v>
      </c>
      <c r="H295" s="2">
        <f t="shared" si="9"/>
        <v>0.13999999999941792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8200</v>
      </c>
      <c r="D296" s="1">
        <f>'PR-RAS'!E301</f>
        <v>60085.86</v>
      </c>
      <c r="E296" s="1">
        <v>0</v>
      </c>
      <c r="F296" s="1">
        <v>0</v>
      </c>
      <c r="G296" s="2">
        <f t="shared" si="8"/>
        <v>37869.657399999996</v>
      </c>
      <c r="H296" s="2">
        <f t="shared" si="9"/>
        <v>0.13999999999941792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3424</v>
      </c>
      <c r="D306" s="1">
        <f>'PR-RAS'!E311</f>
        <v>4921.63</v>
      </c>
      <c r="E306" s="1">
        <v>0</v>
      </c>
      <c r="F306" s="1">
        <v>0</v>
      </c>
      <c r="G306" s="2">
        <f t="shared" si="8"/>
        <v>4046.5142999999998</v>
      </c>
      <c r="H306" s="2">
        <f t="shared" si="9"/>
        <v>0.36999999999989086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3424</v>
      </c>
      <c r="D307" s="1">
        <f>'PR-RAS'!E312</f>
        <v>4921.63</v>
      </c>
      <c r="E307" s="1">
        <v>0</v>
      </c>
      <c r="F307" s="1">
        <v>0</v>
      </c>
      <c r="G307" s="2">
        <f t="shared" si="8"/>
        <v>4059.7815599999999</v>
      </c>
      <c r="H307" s="2">
        <f t="shared" si="9"/>
        <v>0.36999999999989086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3424</v>
      </c>
      <c r="D308" s="1">
        <f>'PR-RAS'!E313</f>
        <v>4921.63</v>
      </c>
      <c r="E308" s="1">
        <v>0</v>
      </c>
      <c r="F308" s="1">
        <v>0</v>
      </c>
      <c r="G308" s="2">
        <f t="shared" si="8"/>
        <v>4073.04882</v>
      </c>
      <c r="H308" s="2">
        <f t="shared" si="9"/>
        <v>0.36999999999989086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2592213</v>
      </c>
      <c r="D345" s="1">
        <f>'PR-RAS'!E350</f>
        <v>5483748.709999999</v>
      </c>
      <c r="E345" s="1">
        <v>0</v>
      </c>
      <c r="F345" s="1">
        <v>0</v>
      </c>
      <c r="G345" s="2">
        <f t="shared" si="8"/>
        <v>4664540.3844799986</v>
      </c>
      <c r="H345" s="2">
        <f t="shared" si="9"/>
        <v>0.29000000096857548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14718</v>
      </c>
      <c r="D346" s="1">
        <f>'PR-RAS'!E351</f>
        <v>0</v>
      </c>
      <c r="E346" s="1">
        <v>0</v>
      </c>
      <c r="F346" s="1">
        <v>0</v>
      </c>
      <c r="G346" s="2">
        <f t="shared" si="8"/>
        <v>5077.71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14718</v>
      </c>
      <c r="D347" s="1">
        <f>'PR-RAS'!E352</f>
        <v>0</v>
      </c>
      <c r="E347" s="1">
        <v>0</v>
      </c>
      <c r="F347" s="1">
        <v>0</v>
      </c>
      <c r="G347" s="2">
        <f t="shared" si="8"/>
        <v>5092.4279999999999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14718</v>
      </c>
      <c r="D348" s="1">
        <f>'PR-RAS'!E353</f>
        <v>0</v>
      </c>
      <c r="E348" s="1">
        <v>0</v>
      </c>
      <c r="F348" s="1">
        <v>0</v>
      </c>
      <c r="G348" s="2">
        <f t="shared" si="8"/>
        <v>5107.1459999999997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1988512</v>
      </c>
      <c r="D358" s="1">
        <f>'PR-RAS'!E363</f>
        <v>4258700.0299999993</v>
      </c>
      <c r="E358" s="1">
        <v>0</v>
      </c>
      <c r="F358" s="1">
        <v>0</v>
      </c>
      <c r="G358" s="2">
        <f t="shared" si="8"/>
        <v>3750610.6054199995</v>
      </c>
      <c r="H358" s="2">
        <f t="shared" si="9"/>
        <v>2.9999999329447746E-2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1759187</v>
      </c>
      <c r="D359" s="1">
        <f>'PR-RAS'!E364</f>
        <v>3815653.11</v>
      </c>
      <c r="E359" s="1">
        <v>0</v>
      </c>
      <c r="F359" s="1">
        <v>0</v>
      </c>
      <c r="G359" s="2">
        <f t="shared" si="8"/>
        <v>3361796.5727599994</v>
      </c>
      <c r="H359" s="2">
        <f t="shared" si="9"/>
        <v>0.10999999986961484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386519</v>
      </c>
      <c r="D362" s="1">
        <f>'PR-RAS'!E367</f>
        <v>1755426.45</v>
      </c>
      <c r="E362" s="1">
        <v>0</v>
      </c>
      <c r="F362" s="1">
        <v>0</v>
      </c>
      <c r="G362" s="2">
        <f t="shared" si="8"/>
        <v>1406951.2559</v>
      </c>
      <c r="H362" s="2">
        <f t="shared" si="9"/>
        <v>0.44999999995343387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1372668</v>
      </c>
      <c r="D363" s="1">
        <f>'PR-RAS'!E368</f>
        <v>2060226.66</v>
      </c>
      <c r="E363" s="1">
        <v>0</v>
      </c>
      <c r="F363" s="1">
        <v>0</v>
      </c>
      <c r="G363" s="2">
        <f t="shared" si="8"/>
        <v>1988509.91784</v>
      </c>
      <c r="H363" s="2">
        <f t="shared" si="9"/>
        <v>0.34000000008381903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82701</v>
      </c>
      <c r="D364" s="1">
        <f>'PR-RAS'!E369</f>
        <v>376638.17</v>
      </c>
      <c r="E364" s="1">
        <v>0</v>
      </c>
      <c r="F364" s="1">
        <v>0</v>
      </c>
      <c r="G364" s="2">
        <f t="shared" si="8"/>
        <v>303459.77441999997</v>
      </c>
      <c r="H364" s="2">
        <f t="shared" si="9"/>
        <v>0.16999999998370185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24576</v>
      </c>
      <c r="D365" s="1">
        <f>'PR-RAS'!E370</f>
        <v>61746.33</v>
      </c>
      <c r="E365" s="1">
        <v>0</v>
      </c>
      <c r="F365" s="1">
        <v>0</v>
      </c>
      <c r="G365" s="2">
        <f t="shared" si="8"/>
        <v>53896.99224</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15997.9</v>
      </c>
      <c r="E366" s="1">
        <v>0</v>
      </c>
      <c r="F366" s="1">
        <v>0</v>
      </c>
      <c r="G366" s="2">
        <f t="shared" si="8"/>
        <v>11678.466999999999</v>
      </c>
      <c r="H366" s="2">
        <f t="shared" si="9"/>
        <v>0.1000000000003638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21625</v>
      </c>
      <c r="D370" s="1">
        <f>'PR-RAS'!E375</f>
        <v>0</v>
      </c>
      <c r="E370" s="1">
        <v>0</v>
      </c>
      <c r="F370" s="1">
        <v>0</v>
      </c>
      <c r="G370" s="2">
        <f t="shared" si="8"/>
        <v>7979.625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36500</v>
      </c>
      <c r="D371" s="1">
        <f>'PR-RAS'!E376</f>
        <v>298893.94</v>
      </c>
      <c r="E371" s="1">
        <v>0</v>
      </c>
      <c r="F371" s="1">
        <v>0</v>
      </c>
      <c r="G371" s="2">
        <f t="shared" si="8"/>
        <v>234686.51560000001</v>
      </c>
      <c r="H371" s="2">
        <f t="shared" si="9"/>
        <v>5.9999999997671694E-2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146624</v>
      </c>
      <c r="D386" s="1">
        <f>'PR-RAS'!E391</f>
        <v>66408.75</v>
      </c>
      <c r="E386" s="1">
        <v>0</v>
      </c>
      <c r="F386" s="1">
        <v>0</v>
      </c>
      <c r="G386" s="2">
        <f t="shared" si="8"/>
        <v>107584.97750000001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24999</v>
      </c>
      <c r="D388" s="1">
        <f>'PR-RAS'!E393</f>
        <v>7033.75</v>
      </c>
      <c r="E388" s="1">
        <v>0</v>
      </c>
      <c r="F388" s="1">
        <v>0</v>
      </c>
      <c r="G388" s="2">
        <f t="shared" si="8"/>
        <v>15118.735500000001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121625</v>
      </c>
      <c r="D389" s="1">
        <f>'PR-RAS'!E394</f>
        <v>59375</v>
      </c>
      <c r="E389" s="1">
        <v>0</v>
      </c>
      <c r="F389" s="1">
        <v>0</v>
      </c>
      <c r="G389" s="2">
        <f t="shared" si="8"/>
        <v>93265.5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588983</v>
      </c>
      <c r="D397" s="1">
        <f>'PR-RAS'!E402</f>
        <v>1225048.68</v>
      </c>
      <c r="E397" s="1">
        <v>0</v>
      </c>
      <c r="F397" s="1">
        <v>0</v>
      </c>
      <c r="G397" s="2">
        <f t="shared" si="8"/>
        <v>1203475.82256</v>
      </c>
      <c r="H397" s="2">
        <f t="shared" si="9"/>
        <v>0.32000000006519258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588983</v>
      </c>
      <c r="D398" s="1">
        <f>'PR-RAS'!E403</f>
        <v>1225048.68</v>
      </c>
      <c r="E398" s="1">
        <v>0</v>
      </c>
      <c r="F398" s="1">
        <v>0</v>
      </c>
      <c r="G398" s="2">
        <f t="shared" si="8"/>
        <v>1206514.90292</v>
      </c>
      <c r="H398" s="2">
        <f t="shared" si="9"/>
        <v>0.32000000006519258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2580589</v>
      </c>
      <c r="D403" s="1">
        <f>'PR-RAS'!E408</f>
        <v>5418741.2199999988</v>
      </c>
      <c r="E403" s="1">
        <v>0</v>
      </c>
      <c r="F403" s="1">
        <v>0</v>
      </c>
      <c r="G403" s="2">
        <f t="shared" si="8"/>
        <v>5394064.7188799996</v>
      </c>
      <c r="H403" s="2">
        <f t="shared" si="9"/>
        <v>0.2199999988079071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1379748</v>
      </c>
      <c r="D404" s="1">
        <f>'PR-RAS'!E409</f>
        <v>1675310.36</v>
      </c>
      <c r="E404" s="1">
        <v>0</v>
      </c>
      <c r="F404" s="1">
        <v>0</v>
      </c>
      <c r="G404" s="2">
        <f t="shared" si="8"/>
        <v>1906338.5941600003</v>
      </c>
      <c r="H404" s="2">
        <f t="shared" si="9"/>
        <v>0.36000000010244548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41788.400000000001</v>
      </c>
      <c r="E406" s="1">
        <v>0</v>
      </c>
      <c r="F406" s="1">
        <v>0</v>
      </c>
      <c r="G406" s="2">
        <f t="shared" si="8"/>
        <v>33848.604000000007</v>
      </c>
      <c r="H406" s="2">
        <f t="shared" si="9"/>
        <v>0.40000000000145519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24310074</v>
      </c>
      <c r="D407" s="1">
        <f>'PR-RAS'!E412</f>
        <v>43183359.57</v>
      </c>
      <c r="E407" s="1">
        <v>0</v>
      </c>
      <c r="F407" s="1">
        <v>0</v>
      </c>
      <c r="G407" s="2">
        <f t="shared" si="8"/>
        <v>44934778.014840007</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17511002</v>
      </c>
      <c r="D408" s="1">
        <f>'PR-RAS'!E413</f>
        <v>25270405.039999999</v>
      </c>
      <c r="E408" s="1">
        <v>0</v>
      </c>
      <c r="F408" s="1">
        <v>0</v>
      </c>
      <c r="G408" s="2">
        <f t="shared" si="8"/>
        <v>27697087.516559996</v>
      </c>
      <c r="H408" s="2">
        <f t="shared" si="9"/>
        <v>3.9999999105930328E-2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6799072</v>
      </c>
      <c r="D409" s="1">
        <f>'PR-RAS'!E414</f>
        <v>17912954.530000001</v>
      </c>
      <c r="E409" s="1">
        <v>0</v>
      </c>
      <c r="F409" s="1">
        <v>0</v>
      </c>
      <c r="G409" s="2">
        <f t="shared" si="8"/>
        <v>17390992.27248</v>
      </c>
      <c r="H409" s="2">
        <f t="shared" si="9"/>
        <v>0.4699999988079071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8294027</v>
      </c>
      <c r="D411" s="1">
        <f>'PR-RAS'!E416</f>
        <v>10286554.959999999</v>
      </c>
      <c r="E411" s="1">
        <v>0</v>
      </c>
      <c r="F411" s="1">
        <v>0</v>
      </c>
      <c r="G411" s="2">
        <f t="shared" si="8"/>
        <v>11835526.137199998</v>
      </c>
      <c r="H411" s="2">
        <f t="shared" si="9"/>
        <v>4.0000000968575478E-2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3172291</v>
      </c>
      <c r="D413" s="1">
        <f>'PR-RAS'!E418</f>
        <v>6222060.9300000006</v>
      </c>
      <c r="E413" s="1">
        <v>0</v>
      </c>
      <c r="F413" s="1">
        <v>0</v>
      </c>
      <c r="G413" s="2">
        <f t="shared" si="8"/>
        <v>6433962.0983199999</v>
      </c>
      <c r="H413" s="2">
        <f t="shared" si="9"/>
        <v>6.9999999366700649E-2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508933.98</v>
      </c>
      <c r="E414" s="1">
        <v>0</v>
      </c>
      <c r="F414" s="1">
        <v>0</v>
      </c>
      <c r="G414" s="2">
        <f t="shared" si="8"/>
        <v>420379.46747999993</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508933.98</v>
      </c>
      <c r="E478" s="1">
        <v>0</v>
      </c>
      <c r="F478" s="1">
        <v>0</v>
      </c>
      <c r="G478" s="2">
        <f t="shared" si="8"/>
        <v>485523.01691999997</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508933.98</v>
      </c>
      <c r="E484" s="1">
        <v>0</v>
      </c>
      <c r="F484" s="1">
        <v>0</v>
      </c>
      <c r="G484" s="2">
        <f t="shared" si="8"/>
        <v>491630.22467999998</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508933.98</v>
      </c>
      <c r="E485" s="1">
        <v>0</v>
      </c>
      <c r="F485" s="1">
        <v>0</v>
      </c>
      <c r="G485" s="2">
        <f t="shared" si="8"/>
        <v>492648.09263999999</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2716767</v>
      </c>
      <c r="D522" s="1">
        <f>'PR-RAS'!E528</f>
        <v>71630.47</v>
      </c>
      <c r="E522" s="1">
        <v>0</v>
      </c>
      <c r="F522" s="1">
        <v>0</v>
      </c>
      <c r="G522" s="2">
        <f t="shared" ref="G522:G809" si="10">(B522/1000)*(C522*1+D522*2)</f>
        <v>1490074.5567399999</v>
      </c>
      <c r="H522" s="2">
        <f t="shared" ref="H522:H809" si="11">ABS(C522-ROUND(C522,0))+ABS(D522-ROUND(D522,0))</f>
        <v>0.47000000000116415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2689599</v>
      </c>
      <c r="D523" s="1">
        <f>'PR-RAS'!E529</f>
        <v>0</v>
      </c>
      <c r="E523" s="1">
        <v>0</v>
      </c>
      <c r="F523" s="1">
        <v>0</v>
      </c>
      <c r="G523" s="2">
        <f t="shared" si="10"/>
        <v>1403970.6780000001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2689599</v>
      </c>
      <c r="D557" s="1">
        <f>'PR-RAS'!E563</f>
        <v>0</v>
      </c>
      <c r="E557" s="1">
        <v>0</v>
      </c>
      <c r="F557" s="1">
        <v>0</v>
      </c>
      <c r="G557" s="2">
        <f t="shared" si="10"/>
        <v>1495417.0440000002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2689599</v>
      </c>
      <c r="D558" s="1">
        <f>'PR-RAS'!E564</f>
        <v>0</v>
      </c>
      <c r="E558" s="1">
        <v>0</v>
      </c>
      <c r="F558" s="1">
        <v>0</v>
      </c>
      <c r="G558" s="2">
        <f t="shared" si="10"/>
        <v>1498106.6430000002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27168</v>
      </c>
      <c r="D587" s="1">
        <f>'PR-RAS'!E593</f>
        <v>71630.47</v>
      </c>
      <c r="E587" s="1">
        <v>0</v>
      </c>
      <c r="F587" s="1">
        <v>0</v>
      </c>
      <c r="G587" s="2">
        <f t="shared" si="10"/>
        <v>99871.358840000001</v>
      </c>
      <c r="H587" s="2">
        <f t="shared" si="11"/>
        <v>0.47000000000116415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71198.67</v>
      </c>
      <c r="E593" s="1">
        <v>0</v>
      </c>
      <c r="F593" s="1">
        <v>0</v>
      </c>
      <c r="G593" s="2">
        <f t="shared" si="10"/>
        <v>84299.225279999999</v>
      </c>
      <c r="H593" s="2">
        <f t="shared" si="11"/>
        <v>0.33000000000174623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71198.67</v>
      </c>
      <c r="E594" s="1">
        <v>0</v>
      </c>
      <c r="F594" s="1">
        <v>0</v>
      </c>
      <c r="G594" s="2">
        <f t="shared" si="10"/>
        <v>84441.622619999995</v>
      </c>
      <c r="H594" s="2">
        <f t="shared" si="11"/>
        <v>0.33000000000174623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27168</v>
      </c>
      <c r="D611" s="1">
        <f>'PR-RAS'!E617</f>
        <v>431.8</v>
      </c>
      <c r="E611" s="1">
        <v>0</v>
      </c>
      <c r="F611" s="1">
        <v>0</v>
      </c>
      <c r="G611" s="2">
        <f t="shared" si="10"/>
        <v>17099.275999999998</v>
      </c>
      <c r="H611" s="2">
        <f t="shared" si="11"/>
        <v>0.19999999999998863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27168</v>
      </c>
      <c r="D612" s="1">
        <f>'PR-RAS'!E618</f>
        <v>431.8</v>
      </c>
      <c r="E612" s="1">
        <v>0</v>
      </c>
      <c r="F612" s="1">
        <v>0</v>
      </c>
      <c r="G612" s="2">
        <f t="shared" si="10"/>
        <v>17127.3076</v>
      </c>
      <c r="H612" s="2">
        <f t="shared" si="11"/>
        <v>0.19999999999998863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437303.51</v>
      </c>
      <c r="E629" s="1">
        <v>0</v>
      </c>
      <c r="F629" s="1">
        <v>0</v>
      </c>
      <c r="G629" s="2">
        <f t="shared" si="10"/>
        <v>549253.20856000006</v>
      </c>
      <c r="H629" s="2">
        <f t="shared" si="11"/>
        <v>0.48999999999068677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2716767</v>
      </c>
      <c r="D630" s="1">
        <f>'PR-RAS'!E636</f>
        <v>0</v>
      </c>
      <c r="E630" s="1">
        <v>0</v>
      </c>
      <c r="F630" s="1">
        <v>0</v>
      </c>
      <c r="G630" s="2">
        <f t="shared" si="10"/>
        <v>1708846.443</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4932568</v>
      </c>
      <c r="D631" s="1">
        <f>'PR-RAS'!E637</f>
        <v>6732567.6399999997</v>
      </c>
      <c r="E631" s="1">
        <v>0</v>
      </c>
      <c r="F631" s="1">
        <v>0</v>
      </c>
      <c r="G631" s="2">
        <f t="shared" si="10"/>
        <v>11590553.066400001</v>
      </c>
      <c r="H631" s="2">
        <f t="shared" si="11"/>
        <v>0.36000000033527613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24310074</v>
      </c>
      <c r="D633" s="1">
        <f>'PR-RAS'!E639</f>
        <v>43692293.549999997</v>
      </c>
      <c r="E633" s="1">
        <v>0</v>
      </c>
      <c r="F633" s="1">
        <v>0</v>
      </c>
      <c r="G633" s="2">
        <f t="shared" si="10"/>
        <v>70591025.815200001</v>
      </c>
      <c r="H633" s="2">
        <f t="shared" si="11"/>
        <v>0.45000000298023224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20227769</v>
      </c>
      <c r="D634" s="1">
        <f>'PR-RAS'!E640</f>
        <v>25342035.509999998</v>
      </c>
      <c r="E634" s="1">
        <v>0</v>
      </c>
      <c r="F634" s="1">
        <v>0</v>
      </c>
      <c r="G634" s="2">
        <f t="shared" si="10"/>
        <v>44887194.732659996</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4082305</v>
      </c>
      <c r="D635" s="1">
        <f>'PR-RAS'!E641</f>
        <v>18350258.039999999</v>
      </c>
      <c r="E635" s="1">
        <v>0</v>
      </c>
      <c r="F635" s="1">
        <v>0</v>
      </c>
      <c r="G635" s="2">
        <f t="shared" si="10"/>
        <v>25856308.564719997</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13226595</v>
      </c>
      <c r="D637" s="1">
        <f>'PR-RAS'!E643</f>
        <v>17019122.599999998</v>
      </c>
      <c r="E637" s="1">
        <v>0</v>
      </c>
      <c r="F637" s="1">
        <v>0</v>
      </c>
      <c r="G637" s="2">
        <f t="shared" si="10"/>
        <v>30060438.367199998</v>
      </c>
      <c r="H637" s="2">
        <f t="shared" si="11"/>
        <v>0.40000000223517418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17308900</v>
      </c>
      <c r="D639" s="1">
        <f>'PR-RAS'!E645</f>
        <v>35369380.640000001</v>
      </c>
      <c r="E639" s="1">
        <v>0</v>
      </c>
      <c r="F639" s="1">
        <v>0</v>
      </c>
      <c r="G639" s="2">
        <f t="shared" si="10"/>
        <v>56174407.896640003</v>
      </c>
      <c r="H639" s="2">
        <f t="shared" si="11"/>
        <v>0.35999999940395355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290312</v>
      </c>
      <c r="D641" s="1">
        <f>'PR-RAS'!E647</f>
        <v>273497.31</v>
      </c>
      <c r="E641" s="1">
        <v>0</v>
      </c>
      <c r="F641" s="1">
        <v>0</v>
      </c>
      <c r="G641" s="2">
        <f t="shared" si="10"/>
        <v>535876.23679999996</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13078498</v>
      </c>
      <c r="D642" s="1">
        <f>'PR-RAS'!E649</f>
        <v>20890731.280000001</v>
      </c>
      <c r="E642" s="1">
        <v>0</v>
      </c>
      <c r="F642" s="1">
        <v>0</v>
      </c>
      <c r="G642" s="2">
        <f t="shared" si="10"/>
        <v>35165234.718960002</v>
      </c>
      <c r="H642" s="2">
        <f t="shared" si="11"/>
        <v>0.2800000011920929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31089546</v>
      </c>
      <c r="D643" s="1">
        <f>'PR-RAS'!E650</f>
        <v>49661825.329999998</v>
      </c>
      <c r="E643" s="1">
        <v>0</v>
      </c>
      <c r="F643" s="1">
        <v>0</v>
      </c>
      <c r="G643" s="2">
        <f t="shared" si="10"/>
        <v>83725272.255720004</v>
      </c>
      <c r="H643" s="2">
        <f t="shared" si="11"/>
        <v>0.32999999821186066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25635632</v>
      </c>
      <c r="D644" s="1">
        <f>'PR-RAS'!E651</f>
        <v>34256179.740000002</v>
      </c>
      <c r="E644" s="1">
        <v>0</v>
      </c>
      <c r="F644" s="1">
        <v>0</v>
      </c>
      <c r="G644" s="2">
        <f t="shared" si="10"/>
        <v>60537158.521640003</v>
      </c>
      <c r="H644" s="2">
        <f t="shared" si="11"/>
        <v>0.25999999791383743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18532412</v>
      </c>
      <c r="D645" s="1">
        <f>'PR-RAS'!E652</f>
        <v>36296376.869999997</v>
      </c>
      <c r="E645" s="1">
        <v>0</v>
      </c>
      <c r="F645" s="1">
        <v>0</v>
      </c>
      <c r="G645" s="2">
        <f t="shared" si="10"/>
        <v>58684606.736559995</v>
      </c>
      <c r="H645" s="2">
        <f t="shared" si="11"/>
        <v>0.13000000268220901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24</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357945</v>
      </c>
      <c r="D651" s="1">
        <f>'PR-RAS'!E658</f>
        <v>4359939</v>
      </c>
      <c r="E651" s="1">
        <v>0</v>
      </c>
      <c r="F651" s="1">
        <v>0</v>
      </c>
      <c r="G651" s="2">
        <f t="shared" si="10"/>
        <v>5900584.9500000002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5080</v>
      </c>
      <c r="D653" s="1">
        <f>'PR-RAS'!E660</f>
        <v>4948.01</v>
      </c>
      <c r="E653" s="1">
        <v>0</v>
      </c>
      <c r="F653" s="1">
        <v>0</v>
      </c>
      <c r="G653" s="2">
        <f t="shared" si="10"/>
        <v>9764.3650400000006</v>
      </c>
      <c r="H653" s="2">
        <f t="shared" si="11"/>
        <v>1.0000000000218279E-2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56000</v>
      </c>
      <c r="D654" s="1">
        <f>'PR-RAS'!E661</f>
        <v>48000</v>
      </c>
      <c r="E654" s="1">
        <v>0</v>
      </c>
      <c r="F654" s="1">
        <v>0</v>
      </c>
      <c r="G654" s="2">
        <f t="shared" si="10"/>
        <v>99256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188400</v>
      </c>
      <c r="D655" s="1">
        <f>'PR-RAS'!E662</f>
        <v>100000</v>
      </c>
      <c r="E655" s="1">
        <v>0</v>
      </c>
      <c r="F655" s="1">
        <v>0</v>
      </c>
      <c r="G655" s="2">
        <f t="shared" si="10"/>
        <v>254013.6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330906.49</v>
      </c>
      <c r="E658" s="1">
        <v>0</v>
      </c>
      <c r="F658" s="1">
        <v>0</v>
      </c>
      <c r="G658" s="2">
        <f t="shared" si="10"/>
        <v>434811.12786000001</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105295</v>
      </c>
      <c r="D666" s="1">
        <f>'PR-RAS'!E673</f>
        <v>44246.25</v>
      </c>
      <c r="E666" s="1">
        <v>0</v>
      </c>
      <c r="F666" s="1">
        <v>0</v>
      </c>
      <c r="G666" s="2">
        <f t="shared" si="10"/>
        <v>128868.6875</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546229.81999999995</v>
      </c>
      <c r="E691" s="1">
        <v>0</v>
      </c>
      <c r="F691" s="1">
        <v>0</v>
      </c>
      <c r="G691" s="2">
        <f t="shared" si="10"/>
        <v>753797.15159999987</v>
      </c>
      <c r="H691" s="2">
        <f t="shared" si="11"/>
        <v>0.18000000005122274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58674</v>
      </c>
      <c r="D709" s="1">
        <f>'PR-RAS'!E716</f>
        <v>48046.879999999997</v>
      </c>
      <c r="E709" s="1">
        <v>0</v>
      </c>
      <c r="F709" s="1">
        <v>0</v>
      </c>
      <c r="G709" s="2">
        <f t="shared" si="10"/>
        <v>109575.57408000001</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5000</v>
      </c>
      <c r="D710" s="1">
        <f>'PR-RAS'!E717</f>
        <v>5500</v>
      </c>
      <c r="E710" s="1">
        <v>0</v>
      </c>
      <c r="F710" s="1">
        <v>0</v>
      </c>
      <c r="G710" s="2">
        <f t="shared" si="10"/>
        <v>11344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84917</v>
      </c>
      <c r="D711" s="1">
        <f>'PR-RAS'!E718</f>
        <v>81948</v>
      </c>
      <c r="E711" s="1">
        <v>0</v>
      </c>
      <c r="F711" s="1">
        <v>0</v>
      </c>
      <c r="G711" s="2">
        <f t="shared" si="10"/>
        <v>176657.22999999998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226776</v>
      </c>
      <c r="D714" s="1">
        <f>'PR-RAS'!E721</f>
        <v>223225.47</v>
      </c>
      <c r="E714" s="1">
        <v>0</v>
      </c>
      <c r="F714" s="1">
        <v>0</v>
      </c>
      <c r="G714" s="2">
        <f t="shared" si="10"/>
        <v>480010.80821999995</v>
      </c>
      <c r="H714" s="2">
        <f t="shared" si="11"/>
        <v>0.47000000000116415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45833</v>
      </c>
      <c r="D715" s="1">
        <f>'PR-RAS'!E722</f>
        <v>53542.52</v>
      </c>
      <c r="E715" s="1">
        <v>0</v>
      </c>
      <c r="F715" s="1">
        <v>0</v>
      </c>
      <c r="G715" s="2">
        <f t="shared" si="10"/>
        <v>109183.48055999998</v>
      </c>
      <c r="H715" s="2">
        <f t="shared" si="11"/>
        <v>0.48000000000320142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226264</v>
      </c>
      <c r="D716" s="1">
        <f>'PR-RAS'!E723</f>
        <v>612137.06999999995</v>
      </c>
      <c r="E716" s="1">
        <v>0</v>
      </c>
      <c r="F716" s="1">
        <v>0</v>
      </c>
      <c r="G716" s="2">
        <f t="shared" si="10"/>
        <v>1037134.7700999998</v>
      </c>
      <c r="H716" s="2">
        <f t="shared" si="11"/>
        <v>6.9999999948777258E-2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56360</v>
      </c>
      <c r="D718" s="1">
        <f>'PR-RAS'!E725</f>
        <v>65681.899999999994</v>
      </c>
      <c r="E718" s="1">
        <v>0</v>
      </c>
      <c r="F718" s="1">
        <v>0</v>
      </c>
      <c r="G718" s="2">
        <f t="shared" si="10"/>
        <v>134597.96459999998</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3175</v>
      </c>
      <c r="D719" s="1">
        <f>'PR-RAS'!E726</f>
        <v>8132.74</v>
      </c>
      <c r="E719" s="1">
        <v>0</v>
      </c>
      <c r="F719" s="1">
        <v>0</v>
      </c>
      <c r="G719" s="2">
        <f t="shared" si="10"/>
        <v>13958.264639999999</v>
      </c>
      <c r="H719" s="2">
        <f t="shared" si="11"/>
        <v>0.26000000000021828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1816.9</v>
      </c>
      <c r="E732" s="1">
        <v>0</v>
      </c>
      <c r="F732" s="1">
        <v>0</v>
      </c>
      <c r="G732" s="2">
        <f t="shared" si="10"/>
        <v>2656.3078</v>
      </c>
      <c r="H732" s="2">
        <f t="shared" si="11"/>
        <v>9.9999999999909051E-2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40000</v>
      </c>
      <c r="D756" s="1">
        <f>'PR-RAS'!E763</f>
        <v>40000</v>
      </c>
      <c r="E756" s="1">
        <v>0</v>
      </c>
      <c r="F756" s="1">
        <v>0</v>
      </c>
      <c r="G756" s="2">
        <f t="shared" si="10"/>
        <v>90600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11827</v>
      </c>
      <c r="D757" s="1">
        <f>'PR-RAS'!E764</f>
        <v>0</v>
      </c>
      <c r="E757" s="1">
        <v>0</v>
      </c>
      <c r="F757" s="1">
        <v>0</v>
      </c>
      <c r="G757" s="2">
        <f t="shared" si="10"/>
        <v>8941.2119999999995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71860</v>
      </c>
      <c r="D766" s="1">
        <f>'PR-RAS'!E773</f>
        <v>0</v>
      </c>
      <c r="E766" s="1">
        <v>0</v>
      </c>
      <c r="F766" s="1">
        <v>0</v>
      </c>
      <c r="G766" s="2">
        <f t="shared" si="10"/>
        <v>54972.9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164307</v>
      </c>
      <c r="D809" s="1">
        <f>'PR-RAS'!E816</f>
        <v>271000</v>
      </c>
      <c r="E809" s="1">
        <v>0</v>
      </c>
      <c r="F809" s="1">
        <v>0</v>
      </c>
      <c r="G809" s="2">
        <f t="shared" si="10"/>
        <v>570696.05599999998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81200</v>
      </c>
      <c r="D812" s="1">
        <f>'PR-RAS'!E819</f>
        <v>117600</v>
      </c>
      <c r="E812" s="1">
        <v>0</v>
      </c>
      <c r="F812" s="1">
        <v>0</v>
      </c>
      <c r="G812" s="2">
        <f t="shared" si="18"/>
        <v>256600.40000000002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7350</v>
      </c>
      <c r="D819" s="1">
        <f>'PR-RAS'!E826</f>
        <v>0</v>
      </c>
      <c r="E819" s="1">
        <v>0</v>
      </c>
      <c r="F819" s="1">
        <v>0</v>
      </c>
      <c r="G819" s="2">
        <f t="shared" si="18"/>
        <v>6012.2999999999993</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39474</v>
      </c>
      <c r="D821" s="1">
        <f>'PR-RAS'!E828</f>
        <v>20900.02</v>
      </c>
      <c r="E821" s="1">
        <v>0</v>
      </c>
      <c r="F821" s="1">
        <v>0</v>
      </c>
      <c r="G821" s="2">
        <f t="shared" si="18"/>
        <v>66644.712800000008</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313300</v>
      </c>
      <c r="D823" s="1">
        <f>'PR-RAS'!E830</f>
        <v>111150</v>
      </c>
      <c r="E823" s="1">
        <v>0</v>
      </c>
      <c r="F823" s="1">
        <v>0</v>
      </c>
      <c r="G823" s="2">
        <f t="shared" si="18"/>
        <v>440263.19999999995</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508933.98</v>
      </c>
      <c r="E872" s="1">
        <v>0</v>
      </c>
      <c r="F872" s="1">
        <v>0</v>
      </c>
      <c r="G872" s="2">
        <f t="shared" si="18"/>
        <v>886562.99315999995</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71198.67</v>
      </c>
      <c r="E940" s="1">
        <v>0</v>
      </c>
      <c r="F940" s="1">
        <v>0</v>
      </c>
      <c r="G940" s="2">
        <f t="shared" si="18"/>
        <v>133711.10225999999</v>
      </c>
      <c r="H940" s="2">
        <f t="shared" si="19"/>
        <v>0.33000000000174623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27168</v>
      </c>
      <c r="D961" s="1">
        <f>'PR-RAS'!E968</f>
        <v>431.8</v>
      </c>
      <c r="E961" s="1">
        <v>0</v>
      </c>
      <c r="F961" s="1">
        <v>0</v>
      </c>
      <c r="G961" s="2">
        <f t="shared" si="18"/>
        <v>26910.335999999999</v>
      </c>
      <c r="H961" s="2">
        <f t="shared" si="19"/>
        <v>0.19999999999998863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13444197.68</v>
      </c>
      <c r="D1480" s="6"/>
      <c r="E1480" s="6">
        <v>0</v>
      </c>
      <c r="F1480" s="6">
        <v>0</v>
      </c>
      <c r="G1480" s="7">
        <f t="shared" ref="G1480:G1580" si="34">B1480/1000*C1480</f>
        <v>13444.197679999999</v>
      </c>
      <c r="H1480" s="7">
        <f t="shared" ref="H1480:H1580" si="35">ABS(C1480-ROUND(C1480,0))</f>
        <v>0.32000000029802322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32082869.700000003</v>
      </c>
      <c r="D1481" s="1">
        <v>0</v>
      </c>
      <c r="E1481" s="1">
        <v>0</v>
      </c>
      <c r="F1481" s="1">
        <v>0</v>
      </c>
      <c r="G1481" s="2">
        <f t="shared" si="34"/>
        <v>64165.739400000006</v>
      </c>
      <c r="H1481" s="2">
        <f t="shared" si="35"/>
        <v>0.29999999701976776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3170301.7</v>
      </c>
      <c r="D1482" s="1">
        <v>0</v>
      </c>
      <c r="E1482" s="1">
        <v>0</v>
      </c>
      <c r="F1482" s="1">
        <v>0</v>
      </c>
      <c r="G1482" s="2">
        <f t="shared" si="34"/>
        <v>9510.9050999999999</v>
      </c>
      <c r="H1482" s="2">
        <f t="shared" si="35"/>
        <v>0.29999999981373549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22702771.670000002</v>
      </c>
      <c r="D1483" s="1">
        <v>0</v>
      </c>
      <c r="E1483" s="1">
        <v>0</v>
      </c>
      <c r="F1483" s="1">
        <v>0</v>
      </c>
      <c r="G1483" s="2">
        <f t="shared" si="34"/>
        <v>90811.086680000008</v>
      </c>
      <c r="H1483" s="2">
        <f t="shared" si="35"/>
        <v>0.32999999821186066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2514945.23</v>
      </c>
      <c r="D1484" s="1">
        <v>0</v>
      </c>
      <c r="E1484" s="1">
        <v>0</v>
      </c>
      <c r="F1484" s="1">
        <v>0</v>
      </c>
      <c r="G1484" s="2">
        <f t="shared" si="34"/>
        <v>12574.72615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8787274.7899999991</v>
      </c>
      <c r="D1485" s="1">
        <v>0</v>
      </c>
      <c r="E1485" s="1">
        <v>0</v>
      </c>
      <c r="F1485" s="1">
        <v>0</v>
      </c>
      <c r="G1485" s="2">
        <f t="shared" si="34"/>
        <v>52723.648739999997</v>
      </c>
      <c r="H1485" s="2">
        <f t="shared" si="35"/>
        <v>0.21000000089406967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860901.25</v>
      </c>
      <c r="D1486" s="1">
        <v>0</v>
      </c>
      <c r="E1486" s="1">
        <v>0</v>
      </c>
      <c r="F1486" s="1">
        <v>0</v>
      </c>
      <c r="G1486" s="2">
        <f t="shared" si="34"/>
        <v>6026.3087500000001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3944199.39</v>
      </c>
      <c r="D1488" s="1">
        <v>0</v>
      </c>
      <c r="E1488" s="1">
        <v>0</v>
      </c>
      <c r="F1488" s="1">
        <v>0</v>
      </c>
      <c r="G1488" s="2">
        <f>B1488/1000*C1488</f>
        <v>35497.79451</v>
      </c>
      <c r="H1488" s="2">
        <f>ABS(C1488-ROUND(C1488,0))</f>
        <v>0.39000000013038516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409500.02</v>
      </c>
      <c r="D1489" s="1">
        <v>0</v>
      </c>
      <c r="E1489" s="1">
        <v>0</v>
      </c>
      <c r="F1489" s="1">
        <v>0</v>
      </c>
      <c r="G1489" s="2">
        <f t="shared" si="34"/>
        <v>4095.0002000000004</v>
      </c>
      <c r="H1489" s="2">
        <f t="shared" si="35"/>
        <v>2.0000000018626451E-2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3167283.92</v>
      </c>
      <c r="D1490" s="1">
        <v>0</v>
      </c>
      <c r="E1490" s="1">
        <v>0</v>
      </c>
      <c r="F1490" s="1">
        <v>0</v>
      </c>
      <c r="G1490" s="2">
        <f t="shared" si="34"/>
        <v>34840.123119999997</v>
      </c>
      <c r="H1490" s="2">
        <f t="shared" si="35"/>
        <v>8.0000000074505806E-2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3018667.07</v>
      </c>
      <c r="D1491" s="1">
        <v>0</v>
      </c>
      <c r="E1491" s="1">
        <v>0</v>
      </c>
      <c r="F1491" s="1">
        <v>0</v>
      </c>
      <c r="G1491" s="2">
        <f t="shared" si="34"/>
        <v>36224.004840000001</v>
      </c>
      <c r="H1491" s="2">
        <f t="shared" si="35"/>
        <v>6.9999999832361937E-2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4928876.12</v>
      </c>
      <c r="D1492" s="1">
        <v>0</v>
      </c>
      <c r="E1492" s="1">
        <v>0</v>
      </c>
      <c r="F1492" s="1">
        <v>0</v>
      </c>
      <c r="G1492" s="2">
        <f t="shared" si="34"/>
        <v>64075.389559999996</v>
      </c>
      <c r="H1492" s="2">
        <f t="shared" si="35"/>
        <v>0.12000000011175871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1280920.21</v>
      </c>
      <c r="D1493" s="1">
        <v>0</v>
      </c>
      <c r="E1493" s="1">
        <v>0</v>
      </c>
      <c r="F1493" s="1">
        <v>0</v>
      </c>
      <c r="G1493" s="2">
        <f t="shared" si="34"/>
        <v>17932.88294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1280920.21</v>
      </c>
      <c r="D1497" s="1">
        <v>0</v>
      </c>
      <c r="E1497" s="1">
        <v>0</v>
      </c>
      <c r="F1497" s="1">
        <v>0</v>
      </c>
      <c r="G1497" s="2">
        <f t="shared" si="34"/>
        <v>23056.563779999997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34710586.010000005</v>
      </c>
      <c r="D1499" s="1">
        <v>0</v>
      </c>
      <c r="E1499" s="1">
        <v>0</v>
      </c>
      <c r="F1499" s="1">
        <v>0</v>
      </c>
      <c r="G1499" s="2">
        <f t="shared" si="34"/>
        <v>694211.7202000001</v>
      </c>
      <c r="H1499" s="2">
        <f t="shared" si="35"/>
        <v>1.000000536441803E-2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3175268.71</v>
      </c>
      <c r="D1500" s="1">
        <v>0</v>
      </c>
      <c r="E1500" s="1">
        <v>0</v>
      </c>
      <c r="F1500" s="1">
        <v>0</v>
      </c>
      <c r="G1500" s="2">
        <f t="shared" si="34"/>
        <v>66680.64291000001</v>
      </c>
      <c r="H1500" s="2">
        <f t="shared" si="35"/>
        <v>0.2900000000372529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23779451.279999997</v>
      </c>
      <c r="D1501" s="1">
        <v>0</v>
      </c>
      <c r="E1501" s="1">
        <v>0</v>
      </c>
      <c r="F1501" s="1">
        <v>0</v>
      </c>
      <c r="G1501" s="2">
        <f t="shared" si="34"/>
        <v>523147.92815999989</v>
      </c>
      <c r="H1501" s="2">
        <f t="shared" si="35"/>
        <v>0.2799999974668026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2541259.81</v>
      </c>
      <c r="D1502" s="1">
        <v>0</v>
      </c>
      <c r="E1502" s="1">
        <v>0</v>
      </c>
      <c r="F1502" s="1">
        <v>0</v>
      </c>
      <c r="G1502" s="2">
        <f t="shared" si="34"/>
        <v>58448.975630000001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9537271.6999999993</v>
      </c>
      <c r="D1503" s="1">
        <v>0</v>
      </c>
      <c r="E1503" s="1">
        <v>0</v>
      </c>
      <c r="F1503" s="1">
        <v>0</v>
      </c>
      <c r="G1503" s="2">
        <f t="shared" si="34"/>
        <v>228894.5208</v>
      </c>
      <c r="H1503" s="2">
        <f t="shared" si="35"/>
        <v>0.30000000074505806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858648.74</v>
      </c>
      <c r="D1504" s="1">
        <v>0</v>
      </c>
      <c r="E1504" s="1">
        <v>0</v>
      </c>
      <c r="F1504" s="1">
        <v>0</v>
      </c>
      <c r="G1504" s="2">
        <f t="shared" si="34"/>
        <v>21466.218500000003</v>
      </c>
      <c r="H1504" s="2">
        <f t="shared" si="35"/>
        <v>0.26000000000931323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3944199.39</v>
      </c>
      <c r="D1506" s="1">
        <v>0</v>
      </c>
      <c r="E1506" s="1">
        <v>0</v>
      </c>
      <c r="F1506" s="1">
        <v>0</v>
      </c>
      <c r="G1506" s="2">
        <f>B1506/1000*C1506</f>
        <v>106493.38353000001</v>
      </c>
      <c r="H1506" s="2">
        <f>ABS(C1506-ROUND(C1506,0))</f>
        <v>0.39000000013038516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409500.02</v>
      </c>
      <c r="D1507" s="1">
        <v>0</v>
      </c>
      <c r="E1507" s="1">
        <v>0</v>
      </c>
      <c r="F1507" s="1">
        <v>0</v>
      </c>
      <c r="G1507" s="2">
        <f t="shared" si="34"/>
        <v>11466.00056</v>
      </c>
      <c r="H1507" s="2">
        <f t="shared" si="35"/>
        <v>2.0000000018626451E-2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3167283.92</v>
      </c>
      <c r="D1508" s="1">
        <v>0</v>
      </c>
      <c r="E1508" s="1">
        <v>0</v>
      </c>
      <c r="F1508" s="1">
        <v>0</v>
      </c>
      <c r="G1508" s="2">
        <f t="shared" si="34"/>
        <v>91851.233680000005</v>
      </c>
      <c r="H1508" s="2">
        <f t="shared" si="35"/>
        <v>8.0000000074505806E-2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3321287.7</v>
      </c>
      <c r="D1509" s="1">
        <v>0</v>
      </c>
      <c r="E1509" s="1">
        <v>0</v>
      </c>
      <c r="F1509" s="1">
        <v>0</v>
      </c>
      <c r="G1509" s="2">
        <f t="shared" si="34"/>
        <v>99638.631000000008</v>
      </c>
      <c r="H1509" s="2">
        <f t="shared" si="35"/>
        <v>0.29999999981373549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6912249.3200000003</v>
      </c>
      <c r="D1510" s="1">
        <v>0</v>
      </c>
      <c r="E1510" s="1">
        <v>0</v>
      </c>
      <c r="F1510" s="1">
        <v>0</v>
      </c>
      <c r="G1510" s="2">
        <f t="shared" si="34"/>
        <v>214279.72891999999</v>
      </c>
      <c r="H1510" s="2">
        <f t="shared" si="35"/>
        <v>0.32000000029802322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843616.7</v>
      </c>
      <c r="D1511" s="1">
        <v>0</v>
      </c>
      <c r="E1511" s="1">
        <v>0</v>
      </c>
      <c r="F1511" s="1">
        <v>0</v>
      </c>
      <c r="G1511" s="2">
        <f t="shared" si="34"/>
        <v>26995.734399999998</v>
      </c>
      <c r="H1511" s="2">
        <f t="shared" si="35"/>
        <v>0.30000000004656613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843616.7</v>
      </c>
      <c r="D1515" s="1">
        <v>0</v>
      </c>
      <c r="E1515" s="1">
        <v>0</v>
      </c>
      <c r="F1515" s="1">
        <v>0</v>
      </c>
      <c r="G1515" s="2">
        <f t="shared" si="34"/>
        <v>30370.201199999996</v>
      </c>
      <c r="H1515" s="2">
        <f t="shared" si="35"/>
        <v>0.30000000004656613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10816481.369999997</v>
      </c>
      <c r="D1517" s="1">
        <v>0</v>
      </c>
      <c r="E1517" s="1">
        <v>0</v>
      </c>
      <c r="F1517" s="1">
        <v>0</v>
      </c>
      <c r="G1517" s="2">
        <f t="shared" si="34"/>
        <v>411026.29205999989</v>
      </c>
      <c r="H1517" s="2">
        <f t="shared" si="35"/>
        <v>0.36999999731779099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19744</v>
      </c>
      <c r="D1518" s="1">
        <v>0</v>
      </c>
      <c r="E1518" s="1">
        <v>0</v>
      </c>
      <c r="F1518" s="1">
        <v>0</v>
      </c>
      <c r="G1518" s="2">
        <f t="shared" si="34"/>
        <v>770.01599999999996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19744</v>
      </c>
      <c r="D1565" s="1">
        <v>0</v>
      </c>
      <c r="E1565" s="1">
        <v>0</v>
      </c>
      <c r="F1565" s="1">
        <v>0</v>
      </c>
      <c r="G1565" s="2">
        <f t="shared" si="34"/>
        <v>1697.9839999999999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19744</v>
      </c>
      <c r="D1567" s="1">
        <v>0</v>
      </c>
      <c r="E1567" s="1">
        <v>0</v>
      </c>
      <c r="F1567" s="1">
        <v>0</v>
      </c>
      <c r="G1567" s="2">
        <f t="shared" si="34"/>
        <v>1737.472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10796737.369999999</v>
      </c>
      <c r="D1576" s="1">
        <v>0</v>
      </c>
      <c r="E1576" s="1">
        <v>0</v>
      </c>
      <c r="F1576" s="1">
        <v>0</v>
      </c>
      <c r="G1576" s="2">
        <f t="shared" si="34"/>
        <v>1047283.52489</v>
      </c>
      <c r="H1576" s="2">
        <f t="shared" si="35"/>
        <v>0.36999999918043613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8149.4</v>
      </c>
      <c r="D1577" s="1">
        <v>0</v>
      </c>
      <c r="E1577" s="1">
        <v>0</v>
      </c>
      <c r="F1577" s="1">
        <v>0</v>
      </c>
      <c r="G1577" s="2">
        <f t="shared" si="34"/>
        <v>798.64120000000003</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1232052.04</v>
      </c>
      <c r="D1578" s="1">
        <v>0</v>
      </c>
      <c r="E1578" s="1">
        <v>0</v>
      </c>
      <c r="F1578" s="1">
        <v>0</v>
      </c>
      <c r="G1578" s="2">
        <f t="shared" si="34"/>
        <v>121973.15196</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220559.5</v>
      </c>
      <c r="D1579" s="1">
        <v>0</v>
      </c>
      <c r="E1579" s="1">
        <v>0</v>
      </c>
      <c r="F1579" s="1">
        <v>0</v>
      </c>
      <c r="G1579" s="2">
        <f t="shared" si="34"/>
        <v>22055.95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9335976.4299999997</v>
      </c>
      <c r="D1580" s="13">
        <v>0</v>
      </c>
      <c r="E1580" s="13">
        <v>0</v>
      </c>
      <c r="F1580" s="13">
        <v>0</v>
      </c>
      <c r="G1580" s="14">
        <f t="shared" si="34"/>
        <v>942933.61943000008</v>
      </c>
      <c r="H1580" s="14">
        <f t="shared" si="35"/>
        <v>0.42999999970197678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30509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24298450</v>
      </c>
      <c r="I16" s="172">
        <f>'PR-RAS'!E6</f>
        <v>43118352.079999998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14918789</v>
      </c>
      <c r="I17" s="172">
        <f>'PR-RAS'!E151</f>
        <v>19786656.329999998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17308900</v>
      </c>
      <c r="I18" s="172">
        <f>'PR-RAS'!E645</f>
        <v>35369380.640000001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13444197.68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10816481.369999997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19744</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10796737.369999999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994" zoomScaleNormal="100" workbookViewId="0">
      <selection activeCell="D674" sqref="D67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24298450</v>
      </c>
      <c r="E6" s="53">
        <f>E7+E44+E50+E82+E106+E124+E133+E139</f>
        <v>43118352.079999998</v>
      </c>
      <c r="F6" s="54">
        <f t="shared" ref="F6:F131" si="0">IF(D6&lt;&gt;0,IF(E6/D6&gt;=100,"&gt;&gt;100",E6/D6*100),"-")</f>
        <v>177.45309713171005</v>
      </c>
    </row>
    <row r="7" spans="1:25" ht="12.75" customHeight="1" x14ac:dyDescent="0.2">
      <c r="A7" s="55">
        <v>61</v>
      </c>
      <c r="B7" s="309" t="s">
        <v>57</v>
      </c>
      <c r="C7" s="52" t="s">
        <v>58</v>
      </c>
      <c r="D7" s="53">
        <f t="shared" ref="D7:E7" si="1">D8+D17+D23+D29+D37+D40</f>
        <v>11065376</v>
      </c>
      <c r="E7" s="53">
        <f t="shared" si="1"/>
        <v>23967450.629999995</v>
      </c>
      <c r="F7" s="54">
        <f t="shared" si="0"/>
        <v>216.59861020538295</v>
      </c>
    </row>
    <row r="8" spans="1:25" ht="12.75" customHeight="1" x14ac:dyDescent="0.2">
      <c r="A8" s="55">
        <v>611</v>
      </c>
      <c r="B8" s="87" t="s">
        <v>59</v>
      </c>
      <c r="C8" s="52" t="s">
        <v>60</v>
      </c>
      <c r="D8" s="53">
        <f t="shared" ref="D8:E8" si="2">SUM(D9:D14)-D15-D16</f>
        <v>5592618</v>
      </c>
      <c r="E8" s="53">
        <f t="shared" si="2"/>
        <v>9603139.0899999999</v>
      </c>
      <c r="F8" s="54">
        <f t="shared" si="0"/>
        <v>171.71097847197859</v>
      </c>
    </row>
    <row r="9" spans="1:25" ht="12.75" customHeight="1" x14ac:dyDescent="0.2">
      <c r="A9" s="55">
        <v>6111</v>
      </c>
      <c r="B9" s="87" t="s">
        <v>61</v>
      </c>
      <c r="C9" s="52" t="s">
        <v>62</v>
      </c>
      <c r="D9" s="244">
        <v>3581957</v>
      </c>
      <c r="E9" s="244">
        <v>5548265.6600000001</v>
      </c>
      <c r="F9" s="54">
        <f t="shared" si="0"/>
        <v>154.89481476187458</v>
      </c>
    </row>
    <row r="10" spans="1:25" ht="12.75" customHeight="1" x14ac:dyDescent="0.2">
      <c r="A10" s="55">
        <v>6112</v>
      </c>
      <c r="B10" s="87" t="s">
        <v>63</v>
      </c>
      <c r="C10" s="52" t="s">
        <v>64</v>
      </c>
      <c r="D10" s="244">
        <v>655410</v>
      </c>
      <c r="E10" s="244">
        <v>1219761.3</v>
      </c>
      <c r="F10" s="54">
        <f t="shared" si="0"/>
        <v>186.10660502586168</v>
      </c>
    </row>
    <row r="11" spans="1:25" ht="12.75" customHeight="1" x14ac:dyDescent="0.2">
      <c r="A11" s="55">
        <v>6113</v>
      </c>
      <c r="B11" s="87" t="s">
        <v>65</v>
      </c>
      <c r="C11" s="52" t="s">
        <v>66</v>
      </c>
      <c r="D11" s="244">
        <v>1728004</v>
      </c>
      <c r="E11" s="244">
        <v>2133861.79</v>
      </c>
      <c r="F11" s="54">
        <f t="shared" si="0"/>
        <v>123.48708625674479</v>
      </c>
    </row>
    <row r="12" spans="1:25" ht="12.75" customHeight="1" x14ac:dyDescent="0.2">
      <c r="A12" s="55">
        <v>6114</v>
      </c>
      <c r="B12" s="87" t="s">
        <v>67</v>
      </c>
      <c r="C12" s="52" t="s">
        <v>68</v>
      </c>
      <c r="D12" s="244">
        <v>350906</v>
      </c>
      <c r="E12" s="244">
        <v>666497.6</v>
      </c>
      <c r="F12" s="54">
        <f t="shared" si="0"/>
        <v>189.93622223615441</v>
      </c>
    </row>
    <row r="13" spans="1:25" ht="12.75" customHeight="1" x14ac:dyDescent="0.2">
      <c r="A13" s="55">
        <v>6115</v>
      </c>
      <c r="B13" s="87" t="s">
        <v>69</v>
      </c>
      <c r="C13" s="52" t="s">
        <v>70</v>
      </c>
      <c r="D13" s="244"/>
      <c r="E13" s="244">
        <v>1008658.25</v>
      </c>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723659</v>
      </c>
      <c r="E15" s="244">
        <v>973905.51</v>
      </c>
      <c r="F15" s="54">
        <f t="shared" si="0"/>
        <v>134.58072241207532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3243442</v>
      </c>
      <c r="E23" s="53">
        <f t="shared" si="4"/>
        <v>10473669.279999999</v>
      </c>
      <c r="F23" s="54">
        <f t="shared" si="0"/>
        <v>322.91834662065793</v>
      </c>
    </row>
    <row r="24" spans="1:6" ht="12.75" customHeight="1" x14ac:dyDescent="0.2">
      <c r="A24" s="55">
        <v>6131</v>
      </c>
      <c r="B24" s="87" t="s">
        <v>91</v>
      </c>
      <c r="C24" s="52" t="s">
        <v>92</v>
      </c>
      <c r="D24" s="244">
        <v>543369</v>
      </c>
      <c r="E24" s="244">
        <v>4528786.47</v>
      </c>
      <c r="F24" s="54">
        <f t="shared" si="0"/>
        <v>833.46427013686832</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2700073</v>
      </c>
      <c r="E27" s="244">
        <v>5944882.8099999996</v>
      </c>
      <c r="F27" s="54">
        <f t="shared" si="0"/>
        <v>220.17489193810684</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2229316</v>
      </c>
      <c r="E29" s="53">
        <f t="shared" si="5"/>
        <v>3890642.26</v>
      </c>
      <c r="F29" s="54">
        <f t="shared" si="0"/>
        <v>174.52179323164594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2224236</v>
      </c>
      <c r="E31" s="244">
        <v>3885694.25</v>
      </c>
      <c r="F31" s="54">
        <f t="shared" si="0"/>
        <v>174.69792998584683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5080</v>
      </c>
      <c r="E33" s="244">
        <v>4948.01</v>
      </c>
      <c r="F33" s="54">
        <f t="shared" si="0"/>
        <v>97.401771653543307</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470709</v>
      </c>
      <c r="E50" s="53">
        <f>E51+E54+E59+E62+E65+E68+E71+E74+E77</f>
        <v>1206787.4899999998</v>
      </c>
      <c r="F50" s="54">
        <f t="shared" si="0"/>
        <v>256.37654899311457</v>
      </c>
    </row>
    <row r="51" spans="1:6" ht="12.75" customHeight="1" x14ac:dyDescent="0.2">
      <c r="A51" s="55">
        <v>631</v>
      </c>
      <c r="B51" s="88" t="s">
        <v>145</v>
      </c>
      <c r="C51" s="52" t="s">
        <v>146</v>
      </c>
      <c r="D51" s="53">
        <f t="shared" ref="D51:E51" si="10">D52+D53</f>
        <v>121014</v>
      </c>
      <c r="E51" s="53">
        <f t="shared" si="10"/>
        <v>137404.93</v>
      </c>
      <c r="F51" s="54">
        <f t="shared" si="0"/>
        <v>113.54465599021599</v>
      </c>
    </row>
    <row r="52" spans="1:6" ht="12.75" customHeight="1" x14ac:dyDescent="0.2">
      <c r="A52" s="55">
        <v>6311</v>
      </c>
      <c r="B52" s="88" t="s">
        <v>147</v>
      </c>
      <c r="C52" s="52" t="s">
        <v>148</v>
      </c>
      <c r="D52" s="244">
        <v>121014</v>
      </c>
      <c r="E52" s="244">
        <v>137404.93</v>
      </c>
      <c r="F52" s="54">
        <f t="shared" si="0"/>
        <v>113.54465599021599</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244400</v>
      </c>
      <c r="E59" s="53">
        <f t="shared" si="12"/>
        <v>478906.49</v>
      </c>
      <c r="F59" s="54">
        <f t="shared" si="0"/>
        <v>195.95191898527005</v>
      </c>
    </row>
    <row r="60" spans="1:6" ht="24" x14ac:dyDescent="0.2">
      <c r="A60" s="55">
        <v>6331</v>
      </c>
      <c r="B60" s="88" t="s">
        <v>163</v>
      </c>
      <c r="C60" s="52" t="s">
        <v>164</v>
      </c>
      <c r="D60" s="244">
        <v>244400</v>
      </c>
      <c r="E60" s="244">
        <v>148000</v>
      </c>
      <c r="F60" s="54">
        <f t="shared" si="0"/>
        <v>60.556464811783961</v>
      </c>
    </row>
    <row r="61" spans="1:6" ht="24" x14ac:dyDescent="0.2">
      <c r="A61" s="55">
        <v>6332</v>
      </c>
      <c r="B61" s="88" t="s">
        <v>165</v>
      </c>
      <c r="C61" s="52" t="s">
        <v>166</v>
      </c>
      <c r="D61" s="244"/>
      <c r="E61" s="244">
        <v>330906.49</v>
      </c>
      <c r="F61" s="54" t="str">
        <f t="shared" si="0"/>
        <v>-</v>
      </c>
    </row>
    <row r="62" spans="1:6" ht="12.75" customHeight="1" x14ac:dyDescent="0.2">
      <c r="A62" s="55">
        <v>634</v>
      </c>
      <c r="B62" s="87" t="s">
        <v>167</v>
      </c>
      <c r="C62" s="52" t="s">
        <v>168</v>
      </c>
      <c r="D62" s="53">
        <f t="shared" ref="D62:E62" si="13">SUM(D63:D64)</f>
        <v>105295</v>
      </c>
      <c r="E62" s="53">
        <f t="shared" si="13"/>
        <v>44246.25</v>
      </c>
      <c r="F62" s="54">
        <f t="shared" si="0"/>
        <v>42.021226079111067</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105295</v>
      </c>
      <c r="E64" s="244">
        <v>44246.25</v>
      </c>
      <c r="F64" s="54">
        <f t="shared" si="0"/>
        <v>42.021226079111067</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546229.81999999995</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v>546229.81999999995</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4519151</v>
      </c>
      <c r="E82" s="53">
        <f t="shared" si="19"/>
        <v>5690600.080000001</v>
      </c>
      <c r="F82" s="54">
        <f t="shared" si="0"/>
        <v>125.92188399989293</v>
      </c>
    </row>
    <row r="83" spans="1:6" ht="12.75" customHeight="1" x14ac:dyDescent="0.2">
      <c r="A83" s="55">
        <v>641</v>
      </c>
      <c r="B83" s="87" t="s">
        <v>209</v>
      </c>
      <c r="C83" s="52" t="s">
        <v>210</v>
      </c>
      <c r="D83" s="53">
        <f t="shared" ref="D83:E83" si="20">SUM(D84:D90)</f>
        <v>26909</v>
      </c>
      <c r="E83" s="53">
        <f t="shared" si="20"/>
        <v>9417.3200000000015</v>
      </c>
      <c r="F83" s="54">
        <f t="shared" si="0"/>
        <v>34.996915530120035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12695</v>
      </c>
      <c r="E85" s="244">
        <v>83.43</v>
      </c>
      <c r="F85" s="54">
        <f t="shared" si="0"/>
        <v>0.65718786923985828</v>
      </c>
    </row>
    <row r="86" spans="1:6" ht="12.75" customHeight="1" x14ac:dyDescent="0.2">
      <c r="A86" s="55">
        <v>6414</v>
      </c>
      <c r="B86" s="87" t="s">
        <v>215</v>
      </c>
      <c r="C86" s="52" t="s">
        <v>216</v>
      </c>
      <c r="D86" s="244">
        <v>14214</v>
      </c>
      <c r="E86" s="244">
        <v>9331.5400000000009</v>
      </c>
      <c r="F86" s="54">
        <f t="shared" si="0"/>
        <v>65.650344730547346</v>
      </c>
    </row>
    <row r="87" spans="1:6" ht="12.75" customHeight="1" x14ac:dyDescent="0.2">
      <c r="A87" s="55">
        <v>6415</v>
      </c>
      <c r="B87" s="87" t="s">
        <v>217</v>
      </c>
      <c r="C87" s="52" t="s">
        <v>218</v>
      </c>
      <c r="D87" s="244"/>
      <c r="E87" s="244">
        <v>2.35</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4492242</v>
      </c>
      <c r="E91" s="53">
        <f t="shared" si="21"/>
        <v>5681182.7600000007</v>
      </c>
      <c r="F91" s="54">
        <f t="shared" si="0"/>
        <v>126.46653408253607</v>
      </c>
    </row>
    <row r="92" spans="1:6" ht="12.75" customHeight="1" x14ac:dyDescent="0.2">
      <c r="A92" s="55">
        <v>6421</v>
      </c>
      <c r="B92" s="87" t="s">
        <v>227</v>
      </c>
      <c r="C92" s="52" t="s">
        <v>228</v>
      </c>
      <c r="D92" s="244">
        <v>804398</v>
      </c>
      <c r="E92" s="244">
        <v>1422734.78</v>
      </c>
      <c r="F92" s="54">
        <f t="shared" si="0"/>
        <v>176.86950738316108</v>
      </c>
    </row>
    <row r="93" spans="1:6" ht="12.75" customHeight="1" x14ac:dyDescent="0.2">
      <c r="A93" s="55">
        <v>6422</v>
      </c>
      <c r="B93" s="87" t="s">
        <v>229</v>
      </c>
      <c r="C93" s="52" t="s">
        <v>230</v>
      </c>
      <c r="D93" s="244">
        <v>2584164</v>
      </c>
      <c r="E93" s="244">
        <v>2298853.1</v>
      </c>
      <c r="F93" s="54">
        <f t="shared" si="0"/>
        <v>88.959257229804294</v>
      </c>
    </row>
    <row r="94" spans="1:6" ht="12.75" customHeight="1" x14ac:dyDescent="0.2">
      <c r="A94" s="55">
        <v>6423</v>
      </c>
      <c r="B94" s="87" t="s">
        <v>231</v>
      </c>
      <c r="C94" s="52" t="s">
        <v>232</v>
      </c>
      <c r="D94" s="244">
        <v>1066680</v>
      </c>
      <c r="E94" s="244">
        <v>1939704.6</v>
      </c>
      <c r="F94" s="54">
        <f t="shared" si="0"/>
        <v>181.84503318708519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37000</v>
      </c>
      <c r="E97" s="244">
        <v>19890.28</v>
      </c>
      <c r="F97" s="54">
        <f t="shared" si="0"/>
        <v>53.757513513513508</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4203648</v>
      </c>
      <c r="E106" s="53">
        <f t="shared" si="23"/>
        <v>4929108.96</v>
      </c>
      <c r="F106" s="54">
        <f t="shared" si="0"/>
        <v>117.25789028957705</v>
      </c>
    </row>
    <row r="107" spans="1:6" ht="12.75" customHeight="1" x14ac:dyDescent="0.2">
      <c r="A107" s="55">
        <v>651</v>
      </c>
      <c r="B107" s="87" t="s">
        <v>257</v>
      </c>
      <c r="C107" s="52" t="s">
        <v>258</v>
      </c>
      <c r="D107" s="53">
        <f t="shared" ref="D107:E107" si="24">SUM(D108:D111)</f>
        <v>770489</v>
      </c>
      <c r="E107" s="53">
        <f t="shared" si="24"/>
        <v>1418710.43</v>
      </c>
      <c r="F107" s="54">
        <f t="shared" si="0"/>
        <v>184.13117254107456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39407</v>
      </c>
      <c r="E109" s="244">
        <v>44611.55</v>
      </c>
      <c r="F109" s="54">
        <f t="shared" si="0"/>
        <v>113.20717131474105</v>
      </c>
    </row>
    <row r="110" spans="1:6" ht="12.75" customHeight="1" x14ac:dyDescent="0.2">
      <c r="A110" s="55">
        <v>6513</v>
      </c>
      <c r="B110" s="87" t="s">
        <v>263</v>
      </c>
      <c r="C110" s="52" t="s">
        <v>264</v>
      </c>
      <c r="D110" s="244">
        <v>31755</v>
      </c>
      <c r="E110" s="244">
        <v>24223.74</v>
      </c>
      <c r="F110" s="54">
        <f t="shared" si="0"/>
        <v>76.283230987246114</v>
      </c>
    </row>
    <row r="111" spans="1:6" ht="12.75" customHeight="1" x14ac:dyDescent="0.2">
      <c r="A111" s="55">
        <v>6514</v>
      </c>
      <c r="B111" s="87" t="s">
        <v>265</v>
      </c>
      <c r="C111" s="52" t="s">
        <v>266</v>
      </c>
      <c r="D111" s="244">
        <v>699327</v>
      </c>
      <c r="E111" s="244">
        <v>1349875.14</v>
      </c>
      <c r="F111" s="54">
        <f t="shared" si="0"/>
        <v>193.02488535406181</v>
      </c>
    </row>
    <row r="112" spans="1:6" ht="12.75" customHeight="1" x14ac:dyDescent="0.2">
      <c r="A112" s="55">
        <v>652</v>
      </c>
      <c r="B112" s="87" t="s">
        <v>267</v>
      </c>
      <c r="C112" s="52" t="s">
        <v>268</v>
      </c>
      <c r="D112" s="53">
        <f t="shared" ref="D112:E112" si="25">SUM(D113:D119)</f>
        <v>187503</v>
      </c>
      <c r="E112" s="53">
        <f t="shared" si="25"/>
        <v>116441.09999999999</v>
      </c>
      <c r="F112" s="54">
        <f t="shared" si="0"/>
        <v>62.100926385177836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9855</v>
      </c>
      <c r="E114" s="244">
        <v>10651.45</v>
      </c>
      <c r="F114" s="54">
        <f t="shared" si="0"/>
        <v>108.08168442415018</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177648</v>
      </c>
      <c r="E117" s="244">
        <v>105789.65</v>
      </c>
      <c r="F117" s="54">
        <f t="shared" si="0"/>
        <v>59.550149734306032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3245656</v>
      </c>
      <c r="E120" s="53">
        <f t="shared" si="26"/>
        <v>3393957.4299999997</v>
      </c>
      <c r="F120" s="54">
        <f t="shared" si="0"/>
        <v>104.56922822381669</v>
      </c>
    </row>
    <row r="121" spans="1:6" ht="12.75" customHeight="1" x14ac:dyDescent="0.2">
      <c r="A121" s="55">
        <v>6531</v>
      </c>
      <c r="B121" s="87" t="s">
        <v>285</v>
      </c>
      <c r="C121" s="52" t="s">
        <v>286</v>
      </c>
      <c r="D121" s="244">
        <v>1743583</v>
      </c>
      <c r="E121" s="244">
        <v>1329028.02</v>
      </c>
      <c r="F121" s="54">
        <f t="shared" si="0"/>
        <v>76.22396066031844</v>
      </c>
    </row>
    <row r="122" spans="1:6" ht="12.75" customHeight="1" x14ac:dyDescent="0.2">
      <c r="A122" s="55">
        <v>6532</v>
      </c>
      <c r="B122" s="87" t="s">
        <v>287</v>
      </c>
      <c r="C122" s="52" t="s">
        <v>288</v>
      </c>
      <c r="D122" s="244">
        <v>1502073</v>
      </c>
      <c r="E122" s="244">
        <v>2064929.41</v>
      </c>
      <c r="F122" s="54">
        <f t="shared" si="0"/>
        <v>137.47197439804856</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3935432</v>
      </c>
      <c r="E124" s="53">
        <f t="shared" si="27"/>
        <v>7301363.7199999997</v>
      </c>
      <c r="F124" s="54">
        <f t="shared" si="0"/>
        <v>185.52890051206577</v>
      </c>
    </row>
    <row r="125" spans="1:6" ht="12.75" customHeight="1" x14ac:dyDescent="0.2">
      <c r="A125" s="55">
        <v>661</v>
      </c>
      <c r="B125" s="88" t="s">
        <v>293</v>
      </c>
      <c r="C125" s="52" t="s">
        <v>294</v>
      </c>
      <c r="D125" s="53">
        <f t="shared" ref="D125:E125" si="28">SUM(D126:D127)</f>
        <v>3935432</v>
      </c>
      <c r="E125" s="53">
        <f t="shared" si="28"/>
        <v>7290363.7199999997</v>
      </c>
      <c r="F125" s="54">
        <f t="shared" si="0"/>
        <v>185.24938863128622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3935432</v>
      </c>
      <c r="E127" s="244">
        <v>7290363.7199999997</v>
      </c>
      <c r="F127" s="54">
        <f t="shared" si="0"/>
        <v>185.24938863128622</v>
      </c>
    </row>
    <row r="128" spans="1:6" ht="24" x14ac:dyDescent="0.2">
      <c r="A128" s="55">
        <v>663</v>
      </c>
      <c r="B128" s="233" t="s">
        <v>299</v>
      </c>
      <c r="C128" s="52" t="s">
        <v>300</v>
      </c>
      <c r="D128" s="53">
        <f t="shared" ref="D128:E128" si="29">SUM(D129:D132)</f>
        <v>0</v>
      </c>
      <c r="E128" s="53">
        <f t="shared" si="29"/>
        <v>11000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v>11000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104134</v>
      </c>
      <c r="E139" s="53">
        <f t="shared" si="33"/>
        <v>23041.200000000001</v>
      </c>
      <c r="F139" s="54">
        <f t="shared" si="31"/>
        <v>22.126490867536059</v>
      </c>
    </row>
    <row r="140" spans="1:6" ht="12.75" customHeight="1" x14ac:dyDescent="0.2">
      <c r="A140" s="55">
        <v>681</v>
      </c>
      <c r="B140" s="87" t="s">
        <v>323</v>
      </c>
      <c r="C140" s="52" t="s">
        <v>324</v>
      </c>
      <c r="D140" s="53">
        <f t="shared" ref="D140:E140" si="34">SUM(D141:D149)</f>
        <v>62613</v>
      </c>
      <c r="E140" s="53">
        <f t="shared" si="34"/>
        <v>4250</v>
      </c>
      <c r="F140" s="54">
        <f t="shared" si="31"/>
        <v>6.7877277881590077</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62613</v>
      </c>
      <c r="E149" s="244">
        <v>4250</v>
      </c>
      <c r="F149" s="54">
        <f t="shared" si="31"/>
        <v>6.7877277881590077</v>
      </c>
    </row>
    <row r="150" spans="1:6" ht="12.75" customHeight="1" x14ac:dyDescent="0.2">
      <c r="A150" s="55">
        <v>683</v>
      </c>
      <c r="B150" s="87" t="s">
        <v>343</v>
      </c>
      <c r="C150" s="52" t="s">
        <v>344</v>
      </c>
      <c r="D150" s="244">
        <v>41521</v>
      </c>
      <c r="E150" s="244">
        <v>18791.2</v>
      </c>
      <c r="F150" s="54">
        <f t="shared" si="31"/>
        <v>45.257098817465859</v>
      </c>
    </row>
    <row r="151" spans="1:6" ht="12.75" customHeight="1" x14ac:dyDescent="0.2">
      <c r="A151" s="55">
        <v>3</v>
      </c>
      <c r="B151" s="87" t="s">
        <v>345</v>
      </c>
      <c r="C151" s="52" t="s">
        <v>53</v>
      </c>
      <c r="D151" s="53">
        <f t="shared" ref="D151:E151" si="35">D152+D163+D196+D215+D224+D252+D263</f>
        <v>14918789</v>
      </c>
      <c r="E151" s="53">
        <f t="shared" si="35"/>
        <v>19786656.329999998</v>
      </c>
      <c r="F151" s="54">
        <f t="shared" si="31"/>
        <v>132.62910501649964</v>
      </c>
    </row>
    <row r="152" spans="1:6" ht="12.75" customHeight="1" x14ac:dyDescent="0.2">
      <c r="A152" s="55">
        <v>31</v>
      </c>
      <c r="B152" s="87" t="s">
        <v>346</v>
      </c>
      <c r="C152" s="52" t="s">
        <v>347</v>
      </c>
      <c r="D152" s="53">
        <f t="shared" ref="D152:E152" si="36">D153+D158+D159</f>
        <v>2703568</v>
      </c>
      <c r="E152" s="53">
        <f t="shared" si="36"/>
        <v>2546428.81</v>
      </c>
      <c r="F152" s="54">
        <f t="shared" si="31"/>
        <v>94.187710832499874</v>
      </c>
    </row>
    <row r="153" spans="1:6" ht="12.75" customHeight="1" x14ac:dyDescent="0.2">
      <c r="A153" s="55">
        <v>311</v>
      </c>
      <c r="B153" s="87" t="s">
        <v>348</v>
      </c>
      <c r="C153" s="52" t="s">
        <v>349</v>
      </c>
      <c r="D153" s="53">
        <f t="shared" ref="D153:E153" si="37">SUM(D154:D157)</f>
        <v>2239680</v>
      </c>
      <c r="E153" s="53">
        <f t="shared" si="37"/>
        <v>2024365.0699999998</v>
      </c>
      <c r="F153" s="54">
        <f t="shared" si="31"/>
        <v>90.386352961137291</v>
      </c>
    </row>
    <row r="154" spans="1:6" ht="12.75" customHeight="1" x14ac:dyDescent="0.2">
      <c r="A154" s="55">
        <v>3111</v>
      </c>
      <c r="B154" s="87" t="s">
        <v>350</v>
      </c>
      <c r="C154" s="52" t="s">
        <v>351</v>
      </c>
      <c r="D154" s="244">
        <v>2239680</v>
      </c>
      <c r="E154" s="244">
        <v>1975682.25</v>
      </c>
      <c r="F154" s="54">
        <f t="shared" si="31"/>
        <v>88.212702261037293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25695.39</v>
      </c>
      <c r="F156" s="54" t="str">
        <f t="shared" si="31"/>
        <v>-</v>
      </c>
    </row>
    <row r="157" spans="1:6" ht="12.75" customHeight="1" x14ac:dyDescent="0.2">
      <c r="A157" s="55">
        <v>3114</v>
      </c>
      <c r="B157" s="87" t="s">
        <v>356</v>
      </c>
      <c r="C157" s="52" t="s">
        <v>357</v>
      </c>
      <c r="D157" s="244"/>
      <c r="E157" s="244">
        <v>22987.43</v>
      </c>
      <c r="F157" s="54" t="str">
        <f t="shared" si="31"/>
        <v>-</v>
      </c>
    </row>
    <row r="158" spans="1:6" ht="12.75" customHeight="1" x14ac:dyDescent="0.2">
      <c r="A158" s="55">
        <v>312</v>
      </c>
      <c r="B158" s="87" t="s">
        <v>358</v>
      </c>
      <c r="C158" s="52" t="s">
        <v>359</v>
      </c>
      <c r="D158" s="244">
        <v>131902</v>
      </c>
      <c r="E158" s="244">
        <v>211443.66</v>
      </c>
      <c r="F158" s="54">
        <f t="shared" si="31"/>
        <v>160.30360419099028</v>
      </c>
    </row>
    <row r="159" spans="1:6" ht="12.75" customHeight="1" x14ac:dyDescent="0.2">
      <c r="A159" s="55">
        <v>313</v>
      </c>
      <c r="B159" s="87" t="s">
        <v>360</v>
      </c>
      <c r="C159" s="52" t="s">
        <v>361</v>
      </c>
      <c r="D159" s="53">
        <f t="shared" ref="D159:E159" si="38">SUM(D160:D162)</f>
        <v>331986</v>
      </c>
      <c r="E159" s="53">
        <f t="shared" si="38"/>
        <v>310620.08</v>
      </c>
      <c r="F159" s="54">
        <f t="shared" si="31"/>
        <v>93.564210538998637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331986</v>
      </c>
      <c r="E161" s="244">
        <v>310620.08</v>
      </c>
      <c r="F161" s="54">
        <f t="shared" si="31"/>
        <v>93.564210538998637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6074982</v>
      </c>
      <c r="E163" s="53">
        <f t="shared" si="39"/>
        <v>8858342.9399999976</v>
      </c>
      <c r="F163" s="54">
        <f t="shared" si="31"/>
        <v>145.81677674106686</v>
      </c>
    </row>
    <row r="164" spans="1:6" ht="12.75" customHeight="1" x14ac:dyDescent="0.2">
      <c r="A164" s="55">
        <v>321</v>
      </c>
      <c r="B164" s="87" t="s">
        <v>369</v>
      </c>
      <c r="C164" s="52" t="s">
        <v>370</v>
      </c>
      <c r="D164" s="53">
        <f t="shared" ref="D164:E164" si="40">SUM(D165:D168)</f>
        <v>114682</v>
      </c>
      <c r="E164" s="53">
        <f t="shared" si="40"/>
        <v>122246.68</v>
      </c>
      <c r="F164" s="54">
        <f t="shared" si="31"/>
        <v>106.59622259814094</v>
      </c>
    </row>
    <row r="165" spans="1:6" ht="12.75" customHeight="1" x14ac:dyDescent="0.2">
      <c r="A165" s="55">
        <v>3211</v>
      </c>
      <c r="B165" s="87" t="s">
        <v>371</v>
      </c>
      <c r="C165" s="52" t="s">
        <v>372</v>
      </c>
      <c r="D165" s="244">
        <v>19335</v>
      </c>
      <c r="E165" s="244">
        <v>31436.18</v>
      </c>
      <c r="F165" s="54">
        <f t="shared" si="31"/>
        <v>162.58691492112749</v>
      </c>
    </row>
    <row r="166" spans="1:6" ht="12.75" customHeight="1" x14ac:dyDescent="0.2">
      <c r="A166" s="55">
        <v>3212</v>
      </c>
      <c r="B166" s="87" t="s">
        <v>373</v>
      </c>
      <c r="C166" s="52" t="s">
        <v>374</v>
      </c>
      <c r="D166" s="244">
        <v>84917</v>
      </c>
      <c r="E166" s="244">
        <v>81948</v>
      </c>
      <c r="F166" s="54">
        <f t="shared" si="31"/>
        <v>96.503644735447551</v>
      </c>
    </row>
    <row r="167" spans="1:6" ht="12.75" customHeight="1" x14ac:dyDescent="0.2">
      <c r="A167" s="55">
        <v>3213</v>
      </c>
      <c r="B167" s="87" t="s">
        <v>375</v>
      </c>
      <c r="C167" s="52" t="s">
        <v>376</v>
      </c>
      <c r="D167" s="244">
        <v>10430</v>
      </c>
      <c r="E167" s="244">
        <v>8862.5</v>
      </c>
      <c r="F167" s="54">
        <f t="shared" si="31"/>
        <v>84.971236816874395</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896533</v>
      </c>
      <c r="E169" s="53">
        <f t="shared" si="41"/>
        <v>988246.36</v>
      </c>
      <c r="F169" s="54">
        <f t="shared" si="31"/>
        <v>110.22978072195893</v>
      </c>
    </row>
    <row r="170" spans="1:6" ht="12.75" customHeight="1" x14ac:dyDescent="0.2">
      <c r="A170" s="55">
        <v>3221</v>
      </c>
      <c r="B170" s="87" t="s">
        <v>381</v>
      </c>
      <c r="C170" s="52" t="s">
        <v>382</v>
      </c>
      <c r="D170" s="244">
        <v>256644</v>
      </c>
      <c r="E170" s="244">
        <v>386226.11</v>
      </c>
      <c r="F170" s="54">
        <f t="shared" si="31"/>
        <v>150.49099530867659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399411</v>
      </c>
      <c r="E172" s="244">
        <v>339070.84</v>
      </c>
      <c r="F172" s="54">
        <f t="shared" si="31"/>
        <v>84.892714522133844</v>
      </c>
    </row>
    <row r="173" spans="1:6" ht="12.75" customHeight="1" x14ac:dyDescent="0.2">
      <c r="A173" s="55">
        <v>3224</v>
      </c>
      <c r="B173" s="87" t="s">
        <v>387</v>
      </c>
      <c r="C173" s="52" t="s">
        <v>388</v>
      </c>
      <c r="D173" s="244">
        <v>235665</v>
      </c>
      <c r="E173" s="244">
        <v>259674.41</v>
      </c>
      <c r="F173" s="54">
        <f t="shared" si="31"/>
        <v>110.18794050877305</v>
      </c>
    </row>
    <row r="174" spans="1:6" ht="12.75" customHeight="1" x14ac:dyDescent="0.2">
      <c r="A174" s="55">
        <v>3225</v>
      </c>
      <c r="B174" s="87" t="s">
        <v>389</v>
      </c>
      <c r="C174" s="52" t="s">
        <v>390</v>
      </c>
      <c r="D174" s="244">
        <v>4813</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3275</v>
      </c>
      <c r="F176" s="54" t="str">
        <f t="shared" si="31"/>
        <v>-</v>
      </c>
    </row>
    <row r="177" spans="1:6" ht="12.75" customHeight="1" x14ac:dyDescent="0.2">
      <c r="A177" s="55">
        <v>323</v>
      </c>
      <c r="B177" s="87" t="s">
        <v>395</v>
      </c>
      <c r="C177" s="52" t="s">
        <v>396</v>
      </c>
      <c r="D177" s="53">
        <f t="shared" ref="D177:E177" si="42">SUM(D178:D186)</f>
        <v>4636561</v>
      </c>
      <c r="E177" s="53">
        <f t="shared" si="42"/>
        <v>7135751.4399999985</v>
      </c>
      <c r="F177" s="54">
        <f t="shared" si="31"/>
        <v>153.90181300321507</v>
      </c>
    </row>
    <row r="178" spans="1:6" ht="12.75" customHeight="1" x14ac:dyDescent="0.2">
      <c r="A178" s="55">
        <v>3231</v>
      </c>
      <c r="B178" s="87" t="s">
        <v>397</v>
      </c>
      <c r="C178" s="52" t="s">
        <v>398</v>
      </c>
      <c r="D178" s="244">
        <v>137688</v>
      </c>
      <c r="E178" s="244">
        <v>139265.84</v>
      </c>
      <c r="F178" s="54">
        <f t="shared" si="31"/>
        <v>101.14595316948463</v>
      </c>
    </row>
    <row r="179" spans="1:6" ht="12.75" customHeight="1" x14ac:dyDescent="0.2">
      <c r="A179" s="55">
        <v>3232</v>
      </c>
      <c r="B179" s="87" t="s">
        <v>399</v>
      </c>
      <c r="C179" s="52" t="s">
        <v>400</v>
      </c>
      <c r="D179" s="244">
        <v>1951335</v>
      </c>
      <c r="E179" s="244">
        <v>2414511.44</v>
      </c>
      <c r="F179" s="54">
        <f t="shared" si="31"/>
        <v>123.73638765255581</v>
      </c>
    </row>
    <row r="180" spans="1:6" ht="12.75" customHeight="1" x14ac:dyDescent="0.2">
      <c r="A180" s="55">
        <v>3233</v>
      </c>
      <c r="B180" s="87" t="s">
        <v>401</v>
      </c>
      <c r="C180" s="52" t="s">
        <v>402</v>
      </c>
      <c r="D180" s="244">
        <v>105312</v>
      </c>
      <c r="E180" s="244">
        <v>170966.84</v>
      </c>
      <c r="F180" s="54">
        <f t="shared" si="31"/>
        <v>162.34317076876329</v>
      </c>
    </row>
    <row r="181" spans="1:6" ht="12.75" customHeight="1" x14ac:dyDescent="0.2">
      <c r="A181" s="55">
        <v>3234</v>
      </c>
      <c r="B181" s="87" t="s">
        <v>403</v>
      </c>
      <c r="C181" s="52" t="s">
        <v>404</v>
      </c>
      <c r="D181" s="244">
        <v>239521</v>
      </c>
      <c r="E181" s="244">
        <v>504351.28</v>
      </c>
      <c r="F181" s="54">
        <f t="shared" si="31"/>
        <v>210.56662255084109</v>
      </c>
    </row>
    <row r="182" spans="1:6" ht="12.75" customHeight="1" x14ac:dyDescent="0.2">
      <c r="A182" s="55">
        <v>3235</v>
      </c>
      <c r="B182" s="87" t="s">
        <v>405</v>
      </c>
      <c r="C182" s="52" t="s">
        <v>406</v>
      </c>
      <c r="D182" s="244">
        <v>183190</v>
      </c>
      <c r="E182" s="244">
        <v>190947.01</v>
      </c>
      <c r="F182" s="54">
        <f t="shared" si="31"/>
        <v>104.23440689993997</v>
      </c>
    </row>
    <row r="183" spans="1:6" ht="12.75" customHeight="1" x14ac:dyDescent="0.2">
      <c r="A183" s="55">
        <v>3236</v>
      </c>
      <c r="B183" s="87" t="s">
        <v>407</v>
      </c>
      <c r="C183" s="52" t="s">
        <v>408</v>
      </c>
      <c r="D183" s="244">
        <v>70450</v>
      </c>
      <c r="E183" s="244">
        <v>58454.99</v>
      </c>
      <c r="F183" s="54">
        <f t="shared" si="31"/>
        <v>82.973726046841733</v>
      </c>
    </row>
    <row r="184" spans="1:6" ht="12.75" customHeight="1" x14ac:dyDescent="0.2">
      <c r="A184" s="55">
        <v>3237</v>
      </c>
      <c r="B184" s="87" t="s">
        <v>409</v>
      </c>
      <c r="C184" s="52" t="s">
        <v>410</v>
      </c>
      <c r="D184" s="244">
        <v>872466</v>
      </c>
      <c r="E184" s="244">
        <v>1647900.06</v>
      </c>
      <c r="F184" s="54">
        <f t="shared" si="31"/>
        <v>188.87842735418917</v>
      </c>
    </row>
    <row r="185" spans="1:6" ht="12.75" customHeight="1" x14ac:dyDescent="0.2">
      <c r="A185" s="55">
        <v>3238</v>
      </c>
      <c r="B185" s="87" t="s">
        <v>411</v>
      </c>
      <c r="C185" s="52" t="s">
        <v>412</v>
      </c>
      <c r="D185" s="244">
        <v>153663</v>
      </c>
      <c r="E185" s="244">
        <v>178341.56</v>
      </c>
      <c r="F185" s="54">
        <f t="shared" si="31"/>
        <v>116.06018364863371</v>
      </c>
    </row>
    <row r="186" spans="1:6" ht="12.75" customHeight="1" x14ac:dyDescent="0.2">
      <c r="A186" s="55">
        <v>3239</v>
      </c>
      <c r="B186" s="87" t="s">
        <v>413</v>
      </c>
      <c r="C186" s="52" t="s">
        <v>414</v>
      </c>
      <c r="D186" s="244">
        <v>922936</v>
      </c>
      <c r="E186" s="244">
        <v>1831012.42</v>
      </c>
      <c r="F186" s="54">
        <f t="shared" si="31"/>
        <v>198.38996636819888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427206</v>
      </c>
      <c r="E188" s="53">
        <f t="shared" si="43"/>
        <v>612098.46</v>
      </c>
      <c r="F188" s="54">
        <f t="shared" si="31"/>
        <v>143.27946236710159</v>
      </c>
    </row>
    <row r="189" spans="1:6" ht="12.75" customHeight="1" x14ac:dyDescent="0.2">
      <c r="A189" s="55">
        <v>3291</v>
      </c>
      <c r="B189" s="234" t="s">
        <v>419</v>
      </c>
      <c r="C189" s="52" t="s">
        <v>420</v>
      </c>
      <c r="D189" s="244">
        <v>60552</v>
      </c>
      <c r="E189" s="244">
        <v>66450.64</v>
      </c>
      <c r="F189" s="54">
        <f t="shared" si="31"/>
        <v>109.7414453692694</v>
      </c>
    </row>
    <row r="190" spans="1:6" ht="12.75" customHeight="1" x14ac:dyDescent="0.2">
      <c r="A190" s="55">
        <v>3292</v>
      </c>
      <c r="B190" s="87" t="s">
        <v>421</v>
      </c>
      <c r="C190" s="52" t="s">
        <v>422</v>
      </c>
      <c r="D190" s="244">
        <v>65938</v>
      </c>
      <c r="E190" s="244">
        <v>132287.23000000001</v>
      </c>
      <c r="F190" s="54">
        <f t="shared" si="31"/>
        <v>200.62366162152324</v>
      </c>
    </row>
    <row r="191" spans="1:6" ht="12.75" customHeight="1" x14ac:dyDescent="0.2">
      <c r="A191" s="55">
        <v>3293</v>
      </c>
      <c r="B191" s="87" t="s">
        <v>423</v>
      </c>
      <c r="C191" s="52" t="s">
        <v>424</v>
      </c>
      <c r="D191" s="244">
        <v>62609</v>
      </c>
      <c r="E191" s="244">
        <v>126451.74</v>
      </c>
      <c r="F191" s="54">
        <f t="shared" si="31"/>
        <v>201.97054736539476</v>
      </c>
    </row>
    <row r="192" spans="1:6" ht="12.75" customHeight="1" x14ac:dyDescent="0.2">
      <c r="A192" s="55">
        <v>3294</v>
      </c>
      <c r="B192" s="87" t="s">
        <v>425</v>
      </c>
      <c r="C192" s="52" t="s">
        <v>426</v>
      </c>
      <c r="D192" s="244">
        <v>38518</v>
      </c>
      <c r="E192" s="244">
        <v>59945.9</v>
      </c>
      <c r="F192" s="54">
        <f t="shared" si="31"/>
        <v>155.63087387714836</v>
      </c>
    </row>
    <row r="193" spans="1:6" ht="12.75" customHeight="1" x14ac:dyDescent="0.2">
      <c r="A193" s="55">
        <v>3295</v>
      </c>
      <c r="B193" s="87" t="s">
        <v>427</v>
      </c>
      <c r="C193" s="52" t="s">
        <v>428</v>
      </c>
      <c r="D193" s="244">
        <v>21879</v>
      </c>
      <c r="E193" s="244">
        <v>15674.65</v>
      </c>
      <c r="F193" s="54">
        <f t="shared" si="31"/>
        <v>71.64244252479547</v>
      </c>
    </row>
    <row r="194" spans="1:6" ht="12.75" customHeight="1" x14ac:dyDescent="0.2">
      <c r="A194" s="55" t="s">
        <v>429</v>
      </c>
      <c r="B194" s="87" t="s">
        <v>430</v>
      </c>
      <c r="C194" s="52" t="s">
        <v>429</v>
      </c>
      <c r="D194" s="244">
        <v>2256</v>
      </c>
      <c r="E194" s="244">
        <v>14636.25</v>
      </c>
      <c r="F194" s="54">
        <f t="shared" si="31"/>
        <v>648.76994680851067</v>
      </c>
    </row>
    <row r="195" spans="1:6" ht="12.75" customHeight="1" x14ac:dyDescent="0.2">
      <c r="A195" s="55">
        <v>3299</v>
      </c>
      <c r="B195" s="87" t="s">
        <v>431</v>
      </c>
      <c r="C195" s="52" t="s">
        <v>432</v>
      </c>
      <c r="D195" s="244">
        <v>175454</v>
      </c>
      <c r="E195" s="244">
        <v>196652.05</v>
      </c>
      <c r="F195" s="54">
        <f t="shared" si="31"/>
        <v>112.08182771552657</v>
      </c>
    </row>
    <row r="196" spans="1:6" ht="12.75" customHeight="1" x14ac:dyDescent="0.2">
      <c r="A196" s="55">
        <v>34</v>
      </c>
      <c r="B196" s="234" t="s">
        <v>433</v>
      </c>
      <c r="C196" s="52" t="s">
        <v>434</v>
      </c>
      <c r="D196" s="53">
        <f t="shared" ref="D196:E196" si="44">D197+D202+D210</f>
        <v>35625</v>
      </c>
      <c r="E196" s="53">
        <f t="shared" si="44"/>
        <v>860901.25</v>
      </c>
      <c r="F196" s="54">
        <f t="shared" si="31"/>
        <v>2416.5649122807017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1816.9</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v>1816.9</v>
      </c>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35625</v>
      </c>
      <c r="E210" s="53">
        <f t="shared" si="47"/>
        <v>859084.35</v>
      </c>
      <c r="F210" s="54">
        <f t="shared" si="31"/>
        <v>2411.464842105263</v>
      </c>
    </row>
    <row r="211" spans="1:6" ht="12.75" customHeight="1" x14ac:dyDescent="0.2">
      <c r="A211" s="55">
        <v>3431</v>
      </c>
      <c r="B211" s="234" t="s">
        <v>463</v>
      </c>
      <c r="C211" s="52" t="s">
        <v>464</v>
      </c>
      <c r="D211" s="244">
        <v>35552</v>
      </c>
      <c r="E211" s="244">
        <v>81376.56</v>
      </c>
      <c r="F211" s="54">
        <f t="shared" si="31"/>
        <v>228.89446444644466</v>
      </c>
    </row>
    <row r="212" spans="1:6" ht="12.75" customHeight="1" x14ac:dyDescent="0.2">
      <c r="A212" s="55">
        <v>3432</v>
      </c>
      <c r="B212" s="87" t="s">
        <v>465</v>
      </c>
      <c r="C212" s="52" t="s">
        <v>466</v>
      </c>
      <c r="D212" s="244"/>
      <c r="E212" s="244">
        <v>508.31</v>
      </c>
      <c r="F212" s="54" t="str">
        <f t="shared" si="31"/>
        <v>-</v>
      </c>
    </row>
    <row r="213" spans="1:6" ht="12.75" customHeight="1" x14ac:dyDescent="0.2">
      <c r="A213" s="55">
        <v>3433</v>
      </c>
      <c r="B213" s="87" t="s">
        <v>467</v>
      </c>
      <c r="C213" s="52" t="s">
        <v>468</v>
      </c>
      <c r="D213" s="244">
        <v>73</v>
      </c>
      <c r="E213" s="244">
        <v>727199.48</v>
      </c>
      <c r="F213" s="54" t="str">
        <f t="shared" si="31"/>
        <v>&gt;&gt;100</v>
      </c>
    </row>
    <row r="214" spans="1:6" ht="12.75" customHeight="1" x14ac:dyDescent="0.2">
      <c r="A214" s="55">
        <v>3434</v>
      </c>
      <c r="B214" s="87" t="s">
        <v>469</v>
      </c>
      <c r="C214" s="52" t="s">
        <v>470</v>
      </c>
      <c r="D214" s="244"/>
      <c r="E214" s="244">
        <v>50000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3426802</v>
      </c>
      <c r="E224" s="53">
        <f t="shared" si="51"/>
        <v>3944199.39</v>
      </c>
      <c r="F224" s="54">
        <f t="shared" ref="F224:F235" si="52">IF(D224&lt;&gt;0,IF(E224/D224&gt;=100,"&gt;&gt;100",E224/D224*100),"-")</f>
        <v>115.09854931799386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123687</v>
      </c>
      <c r="E231" s="53">
        <f t="shared" si="55"/>
        <v>40000</v>
      </c>
      <c r="F231" s="54">
        <f t="shared" si="52"/>
        <v>32.339696168554497</v>
      </c>
    </row>
    <row r="232" spans="1:6" ht="12.75" customHeight="1" x14ac:dyDescent="0.2">
      <c r="A232" s="55">
        <v>3631</v>
      </c>
      <c r="B232" s="87" t="s">
        <v>505</v>
      </c>
      <c r="C232" s="52" t="s">
        <v>506</v>
      </c>
      <c r="D232" s="244">
        <v>51827</v>
      </c>
      <c r="E232" s="244">
        <v>40000</v>
      </c>
      <c r="F232" s="54">
        <f t="shared" si="52"/>
        <v>77.179848341598017</v>
      </c>
    </row>
    <row r="233" spans="1:6" ht="12.75" customHeight="1" x14ac:dyDescent="0.2">
      <c r="A233" s="55">
        <v>3632</v>
      </c>
      <c r="B233" s="87" t="s">
        <v>507</v>
      </c>
      <c r="C233" s="52" t="s">
        <v>508</v>
      </c>
      <c r="D233" s="244">
        <v>71860</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464000</v>
      </c>
      <c r="E236" s="53">
        <f t="shared" si="56"/>
        <v>797000</v>
      </c>
      <c r="F236" s="54">
        <f t="shared" ref="F236:F239" si="57">IF(D236&lt;&gt;0,IF(E236/D236&gt;=100,"&gt;&gt;100",E236/D236*100),"-")</f>
        <v>171.76724137931035</v>
      </c>
    </row>
    <row r="237" spans="1:6" ht="12.75" customHeight="1" x14ac:dyDescent="0.2">
      <c r="A237" s="55" t="s">
        <v>515</v>
      </c>
      <c r="B237" s="87" t="s">
        <v>516</v>
      </c>
      <c r="C237" s="52" t="s">
        <v>515</v>
      </c>
      <c r="D237" s="244">
        <v>464000</v>
      </c>
      <c r="E237" s="244">
        <v>497000</v>
      </c>
      <c r="F237" s="54">
        <f t="shared" si="57"/>
        <v>107.11206896551724</v>
      </c>
    </row>
    <row r="238" spans="1:6" ht="12.75" customHeight="1" x14ac:dyDescent="0.2">
      <c r="A238" s="55" t="s">
        <v>517</v>
      </c>
      <c r="B238" s="87" t="s">
        <v>518</v>
      </c>
      <c r="C238" s="52" t="s">
        <v>517</v>
      </c>
      <c r="D238" s="244"/>
      <c r="E238" s="244">
        <v>300000</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2839115</v>
      </c>
      <c r="E240" s="53">
        <f t="shared" si="58"/>
        <v>3107199.39</v>
      </c>
      <c r="F240" s="54">
        <f t="shared" ref="F240:F243" si="59">IF(D240&lt;&gt;0,IF(E240/D240&gt;=100,"&gt;&gt;100",E240/D240*100),"-")</f>
        <v>109.44253367686763</v>
      </c>
    </row>
    <row r="241" spans="1:6" ht="24" x14ac:dyDescent="0.2">
      <c r="A241" s="55">
        <v>3672</v>
      </c>
      <c r="B241" s="87" t="s">
        <v>523</v>
      </c>
      <c r="C241" s="52" t="s">
        <v>524</v>
      </c>
      <c r="D241" s="244">
        <v>2799670</v>
      </c>
      <c r="E241" s="244">
        <v>3060033.12</v>
      </c>
      <c r="F241" s="54">
        <f t="shared" si="59"/>
        <v>109.29977890251352</v>
      </c>
    </row>
    <row r="242" spans="1:6" ht="24" x14ac:dyDescent="0.2">
      <c r="A242" s="55">
        <v>3673</v>
      </c>
      <c r="B242" s="87" t="s">
        <v>525</v>
      </c>
      <c r="C242" s="52" t="s">
        <v>526</v>
      </c>
      <c r="D242" s="244">
        <v>39445</v>
      </c>
      <c r="E242" s="244">
        <v>47166.27</v>
      </c>
      <c r="F242" s="54">
        <f t="shared" si="59"/>
        <v>119.57477500316895</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292331</v>
      </c>
      <c r="E252" s="53">
        <f t="shared" si="63"/>
        <v>409500.02</v>
      </c>
      <c r="F252" s="54">
        <f t="shared" ref="F252:F258" si="64">IF(D252&lt;&gt;0,IF(E252/D252&gt;=100,"&gt;&gt;100",E252/D252*100),"-")</f>
        <v>140.08094249326962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292331</v>
      </c>
      <c r="E259" s="53">
        <f t="shared" si="66"/>
        <v>409500.02</v>
      </c>
      <c r="F259" s="54">
        <f t="shared" ref="F259:F262" si="67">IF(D259&lt;&gt;0,IF(E259/D259&gt;=100,"&gt;&gt;100",E259/D259*100),"-")</f>
        <v>140.08094249326962</v>
      </c>
    </row>
    <row r="260" spans="1:6" ht="12.75" customHeight="1" x14ac:dyDescent="0.2">
      <c r="A260" s="55">
        <v>3721</v>
      </c>
      <c r="B260" s="87" t="s">
        <v>557</v>
      </c>
      <c r="C260" s="52" t="s">
        <v>558</v>
      </c>
      <c r="D260" s="244">
        <v>245507</v>
      </c>
      <c r="E260" s="244">
        <v>388600</v>
      </c>
      <c r="F260" s="54">
        <f t="shared" si="67"/>
        <v>158.28469249349305</v>
      </c>
    </row>
    <row r="261" spans="1:6" ht="12.75" customHeight="1" x14ac:dyDescent="0.2">
      <c r="A261" s="55">
        <v>3722</v>
      </c>
      <c r="B261" s="87" t="s">
        <v>559</v>
      </c>
      <c r="C261" s="52" t="s">
        <v>560</v>
      </c>
      <c r="D261" s="244">
        <v>46824</v>
      </c>
      <c r="E261" s="244">
        <v>20900.02</v>
      </c>
      <c r="F261" s="54">
        <f t="shared" si="67"/>
        <v>44.635272509824027</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2385481</v>
      </c>
      <c r="E263" s="53">
        <f t="shared" si="68"/>
        <v>3167283.92</v>
      </c>
      <c r="F263" s="54">
        <f t="shared" ref="F263:F267" si="69">IF(D263&lt;&gt;0,IF(E263/D263&gt;=100,"&gt;&gt;100",E263/D263*100),"-")</f>
        <v>132.77338700245357</v>
      </c>
    </row>
    <row r="264" spans="1:6" ht="12.75" customHeight="1" x14ac:dyDescent="0.2">
      <c r="A264" s="55">
        <v>381</v>
      </c>
      <c r="B264" s="87" t="s">
        <v>565</v>
      </c>
      <c r="C264" s="52" t="s">
        <v>566</v>
      </c>
      <c r="D264" s="53">
        <f t="shared" ref="D264:E264" si="70">SUM(D265:D267)</f>
        <v>1736553</v>
      </c>
      <c r="E264" s="53">
        <f t="shared" si="70"/>
        <v>1752471.22</v>
      </c>
      <c r="F264" s="54">
        <f t="shared" si="69"/>
        <v>100.91665615734158</v>
      </c>
    </row>
    <row r="265" spans="1:6" ht="12.75" customHeight="1" x14ac:dyDescent="0.2">
      <c r="A265" s="55">
        <v>3811</v>
      </c>
      <c r="B265" s="87" t="s">
        <v>567</v>
      </c>
      <c r="C265" s="52" t="s">
        <v>568</v>
      </c>
      <c r="D265" s="244">
        <v>1736553</v>
      </c>
      <c r="E265" s="244">
        <v>1752471.22</v>
      </c>
      <c r="F265" s="54">
        <f t="shared" si="69"/>
        <v>100.91665615734158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335628</v>
      </c>
      <c r="E268" s="53">
        <f t="shared" si="71"/>
        <v>298335.84000000003</v>
      </c>
      <c r="F268" s="54">
        <f t="shared" ref="F268:F272" si="72">IF(D268&lt;&gt;0,IF(E268/D268&gt;=100,"&gt;&gt;100",E268/D268*100),"-")</f>
        <v>88.888841217061753</v>
      </c>
    </row>
    <row r="269" spans="1:6" ht="12.75" customHeight="1" x14ac:dyDescent="0.2">
      <c r="A269" s="55">
        <v>3821</v>
      </c>
      <c r="B269" s="87" t="s">
        <v>575</v>
      </c>
      <c r="C269" s="52" t="s">
        <v>576</v>
      </c>
      <c r="D269" s="244">
        <v>335628</v>
      </c>
      <c r="E269" s="244">
        <v>298335.84000000003</v>
      </c>
      <c r="F269" s="54">
        <f t="shared" si="72"/>
        <v>88.888841217061753</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1005326.86</v>
      </c>
      <c r="F273" s="54" t="str">
        <f t="shared" ref="F273:F284" si="74">IF(D273&lt;&gt;0,IF(E273/D273&gt;=100,"&gt;&gt;100",E273/D273*100),"-")</f>
        <v>-</v>
      </c>
    </row>
    <row r="274" spans="1:6" ht="12.75" customHeight="1" x14ac:dyDescent="0.2">
      <c r="A274" s="55">
        <v>3831</v>
      </c>
      <c r="B274" s="87" t="s">
        <v>585</v>
      </c>
      <c r="C274" s="52" t="s">
        <v>586</v>
      </c>
      <c r="D274" s="244"/>
      <c r="E274" s="244">
        <v>1005326.86</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313300</v>
      </c>
      <c r="E279" s="53">
        <f t="shared" si="75"/>
        <v>111150</v>
      </c>
      <c r="F279" s="54">
        <f t="shared" si="74"/>
        <v>35.477178423236516</v>
      </c>
    </row>
    <row r="280" spans="1:6" ht="24" x14ac:dyDescent="0.2">
      <c r="A280" s="55">
        <v>3861</v>
      </c>
      <c r="B280" s="87" t="s">
        <v>596</v>
      </c>
      <c r="C280" s="52" t="s">
        <v>597</v>
      </c>
      <c r="D280" s="244">
        <v>313300</v>
      </c>
      <c r="E280" s="244">
        <v>111150</v>
      </c>
      <c r="F280" s="54">
        <f t="shared" si="74"/>
        <v>35.477178423236516</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14918789</v>
      </c>
      <c r="E289" s="53">
        <f t="shared" si="79"/>
        <v>19786656.329999998</v>
      </c>
      <c r="F289" s="54">
        <f t="shared" si="76"/>
        <v>132.62910501649964</v>
      </c>
    </row>
    <row r="290" spans="1:6" ht="12.75" customHeight="1" x14ac:dyDescent="0.2">
      <c r="A290" s="55" t="s">
        <v>606</v>
      </c>
      <c r="B290" s="87" t="s">
        <v>617</v>
      </c>
      <c r="C290" s="52" t="s">
        <v>618</v>
      </c>
      <c r="D290" s="53">
        <f>IF(D6&gt;=D289,D6-D289,0)</f>
        <v>9379661</v>
      </c>
      <c r="E290" s="53">
        <f>IF(E6&gt;=E289,E6-E289,0)</f>
        <v>23331695.75</v>
      </c>
      <c r="F290" s="54">
        <f t="shared" si="76"/>
        <v>248.74775058501578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6914279</v>
      </c>
      <c r="E292" s="244">
        <v>8611244.5999999996</v>
      </c>
      <c r="F292" s="54">
        <f t="shared" si="76"/>
        <v>124.54291474208662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3172291</v>
      </c>
      <c r="E294" s="244">
        <v>6180272.5300000003</v>
      </c>
      <c r="F294" s="54">
        <f t="shared" si="76"/>
        <v>194.82047926876822</v>
      </c>
    </row>
    <row r="295" spans="1:6" ht="24" x14ac:dyDescent="0.2">
      <c r="A295" s="55">
        <v>9661</v>
      </c>
      <c r="B295" s="87" t="s">
        <v>627</v>
      </c>
      <c r="C295" s="52" t="s">
        <v>628</v>
      </c>
      <c r="D295" s="244">
        <v>167259</v>
      </c>
      <c r="E295" s="244">
        <v>117319</v>
      </c>
      <c r="F295" s="54">
        <f t="shared" si="76"/>
        <v>70.142114923561664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11624</v>
      </c>
      <c r="E298" s="53">
        <f t="shared" si="80"/>
        <v>65007.49</v>
      </c>
      <c r="F298" s="54">
        <f t="shared" ref="F298:F418" si="81">IF(D298&lt;&gt;0,IF(E298/D298&gt;=100,"&gt;&gt;100",E298/D298*100),"-")</f>
        <v>559.25232278045428</v>
      </c>
    </row>
    <row r="299" spans="1:6" ht="12.75" customHeight="1" x14ac:dyDescent="0.2">
      <c r="A299" s="55">
        <v>71</v>
      </c>
      <c r="B299" s="87" t="s">
        <v>634</v>
      </c>
      <c r="C299" s="52" t="s">
        <v>635</v>
      </c>
      <c r="D299" s="53">
        <f t="shared" ref="D299:E299" si="82">D300+D304</f>
        <v>8200</v>
      </c>
      <c r="E299" s="53">
        <f t="shared" si="82"/>
        <v>60085.86</v>
      </c>
      <c r="F299" s="54">
        <f t="shared" si="81"/>
        <v>732.75439024390244</v>
      </c>
    </row>
    <row r="300" spans="1:6" ht="24" x14ac:dyDescent="0.2">
      <c r="A300" s="55">
        <v>711</v>
      </c>
      <c r="B300" s="87" t="s">
        <v>636</v>
      </c>
      <c r="C300" s="52" t="s">
        <v>637</v>
      </c>
      <c r="D300" s="53">
        <f t="shared" ref="D300:E300" si="83">SUM(D301:D303)</f>
        <v>8200</v>
      </c>
      <c r="E300" s="53">
        <f t="shared" si="83"/>
        <v>60085.86</v>
      </c>
      <c r="F300" s="54">
        <f t="shared" si="81"/>
        <v>732.75439024390244</v>
      </c>
    </row>
    <row r="301" spans="1:6" ht="12.75" customHeight="1" x14ac:dyDescent="0.2">
      <c r="A301" s="55">
        <v>7111</v>
      </c>
      <c r="B301" s="87" t="s">
        <v>638</v>
      </c>
      <c r="C301" s="52" t="s">
        <v>639</v>
      </c>
      <c r="D301" s="244">
        <v>8200</v>
      </c>
      <c r="E301" s="244">
        <v>60085.86</v>
      </c>
      <c r="F301" s="54">
        <f t="shared" si="81"/>
        <v>732.75439024390244</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3424</v>
      </c>
      <c r="E311" s="53">
        <f t="shared" si="85"/>
        <v>4921.63</v>
      </c>
      <c r="F311" s="54">
        <f t="shared" si="81"/>
        <v>143.73919392523365</v>
      </c>
    </row>
    <row r="312" spans="1:6" ht="12.75" customHeight="1" x14ac:dyDescent="0.2">
      <c r="A312" s="55">
        <v>721</v>
      </c>
      <c r="B312" s="87" t="s">
        <v>660</v>
      </c>
      <c r="C312" s="52" t="s">
        <v>661</v>
      </c>
      <c r="D312" s="53">
        <f t="shared" ref="D312:E312" si="86">SUM(D313:D316)</f>
        <v>3424</v>
      </c>
      <c r="E312" s="53">
        <f t="shared" si="86"/>
        <v>4921.63</v>
      </c>
      <c r="F312" s="54">
        <f t="shared" si="81"/>
        <v>143.73919392523365</v>
      </c>
    </row>
    <row r="313" spans="1:6" ht="12.75" customHeight="1" x14ac:dyDescent="0.2">
      <c r="A313" s="55">
        <v>7211</v>
      </c>
      <c r="B313" s="87" t="s">
        <v>662</v>
      </c>
      <c r="C313" s="52" t="s">
        <v>663</v>
      </c>
      <c r="D313" s="244">
        <v>3424</v>
      </c>
      <c r="E313" s="244">
        <v>4921.63</v>
      </c>
      <c r="F313" s="54">
        <f t="shared" si="81"/>
        <v>143.73919392523365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2592213</v>
      </c>
      <c r="E350" s="53">
        <f t="shared" si="95"/>
        <v>5483748.709999999</v>
      </c>
      <c r="F350" s="54">
        <f t="shared" si="81"/>
        <v>211.54699517362187</v>
      </c>
    </row>
    <row r="351" spans="1:6" ht="12.75" customHeight="1" x14ac:dyDescent="0.2">
      <c r="A351" s="55">
        <v>41</v>
      </c>
      <c r="B351" s="87" t="s">
        <v>738</v>
      </c>
      <c r="C351" s="52" t="s">
        <v>739</v>
      </c>
      <c r="D351" s="53">
        <f t="shared" ref="D351:E351" si="96">D352+D356</f>
        <v>14718</v>
      </c>
      <c r="E351" s="53">
        <f t="shared" si="96"/>
        <v>0</v>
      </c>
      <c r="F351" s="54">
        <f t="shared" si="81"/>
        <v>0</v>
      </c>
    </row>
    <row r="352" spans="1:6" ht="12.75" customHeight="1" x14ac:dyDescent="0.2">
      <c r="A352" s="55">
        <v>411</v>
      </c>
      <c r="B352" s="87" t="s">
        <v>740</v>
      </c>
      <c r="C352" s="52" t="s">
        <v>741</v>
      </c>
      <c r="D352" s="53">
        <f t="shared" ref="D352:E352" si="97">SUM(D353:D355)</f>
        <v>14718</v>
      </c>
      <c r="E352" s="53">
        <f t="shared" si="97"/>
        <v>0</v>
      </c>
      <c r="F352" s="54">
        <f t="shared" si="81"/>
        <v>0</v>
      </c>
    </row>
    <row r="353" spans="1:6" ht="12.75" customHeight="1" x14ac:dyDescent="0.2">
      <c r="A353" s="55">
        <v>4111</v>
      </c>
      <c r="B353" s="87" t="s">
        <v>638</v>
      </c>
      <c r="C353" s="52" t="s">
        <v>742</v>
      </c>
      <c r="D353" s="244">
        <v>14718</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1988512</v>
      </c>
      <c r="E363" s="53">
        <f t="shared" si="99"/>
        <v>4258700.0299999993</v>
      </c>
      <c r="F363" s="54">
        <f t="shared" si="81"/>
        <v>214.16516621473741</v>
      </c>
    </row>
    <row r="364" spans="1:6" ht="12.75" customHeight="1" x14ac:dyDescent="0.2">
      <c r="A364" s="55">
        <v>421</v>
      </c>
      <c r="B364" s="87" t="s">
        <v>756</v>
      </c>
      <c r="C364" s="52" t="s">
        <v>757</v>
      </c>
      <c r="D364" s="53">
        <f t="shared" ref="D364:E364" si="100">SUM(D365:D368)</f>
        <v>1759187</v>
      </c>
      <c r="E364" s="53">
        <f t="shared" si="100"/>
        <v>3815653.11</v>
      </c>
      <c r="F364" s="54">
        <f t="shared" si="81"/>
        <v>216.89866455356932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386519</v>
      </c>
      <c r="E367" s="244">
        <v>1755426.45</v>
      </c>
      <c r="F367" s="54">
        <f t="shared" si="81"/>
        <v>454.16304243775852</v>
      </c>
    </row>
    <row r="368" spans="1:6" ht="12.75" customHeight="1" x14ac:dyDescent="0.2">
      <c r="A368" s="55">
        <v>4214</v>
      </c>
      <c r="B368" s="87" t="s">
        <v>668</v>
      </c>
      <c r="C368" s="52" t="s">
        <v>761</v>
      </c>
      <c r="D368" s="244">
        <v>1372668</v>
      </c>
      <c r="E368" s="244">
        <v>2060226.66</v>
      </c>
      <c r="F368" s="54">
        <f t="shared" si="81"/>
        <v>150.08921749468917</v>
      </c>
    </row>
    <row r="369" spans="1:6" ht="12.75" customHeight="1" x14ac:dyDescent="0.2">
      <c r="A369" s="55">
        <v>422</v>
      </c>
      <c r="B369" s="87" t="s">
        <v>762</v>
      </c>
      <c r="C369" s="52" t="s">
        <v>763</v>
      </c>
      <c r="D369" s="53">
        <f t="shared" ref="D369:E369" si="101">SUM(D370:D377)</f>
        <v>82701</v>
      </c>
      <c r="E369" s="53">
        <f t="shared" si="101"/>
        <v>376638.17</v>
      </c>
      <c r="F369" s="54">
        <f t="shared" si="81"/>
        <v>455.42154266574767</v>
      </c>
    </row>
    <row r="370" spans="1:6" ht="12.75" customHeight="1" x14ac:dyDescent="0.2">
      <c r="A370" s="55">
        <v>4221</v>
      </c>
      <c r="B370" s="87" t="s">
        <v>672</v>
      </c>
      <c r="C370" s="52" t="s">
        <v>764</v>
      </c>
      <c r="D370" s="244">
        <v>24576</v>
      </c>
      <c r="E370" s="244">
        <v>61746.33</v>
      </c>
      <c r="F370" s="54">
        <f t="shared" si="81"/>
        <v>251.2464599609375</v>
      </c>
    </row>
    <row r="371" spans="1:6" ht="12.75" customHeight="1" x14ac:dyDescent="0.2">
      <c r="A371" s="55">
        <v>4222</v>
      </c>
      <c r="B371" s="87" t="s">
        <v>765</v>
      </c>
      <c r="C371" s="52" t="s">
        <v>766</v>
      </c>
      <c r="D371" s="244"/>
      <c r="E371" s="244">
        <v>15997.9</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21625</v>
      </c>
      <c r="E375" s="244"/>
      <c r="F375" s="54">
        <f t="shared" si="81"/>
        <v>0</v>
      </c>
    </row>
    <row r="376" spans="1:6" ht="12.75" customHeight="1" x14ac:dyDescent="0.2">
      <c r="A376" s="55">
        <v>4227</v>
      </c>
      <c r="B376" s="234" t="s">
        <v>684</v>
      </c>
      <c r="C376" s="52" t="s">
        <v>771</v>
      </c>
      <c r="D376" s="244">
        <v>36500</v>
      </c>
      <c r="E376" s="244">
        <v>298893.94</v>
      </c>
      <c r="F376" s="54">
        <f t="shared" si="81"/>
        <v>818.88750684931506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146624</v>
      </c>
      <c r="E391" s="53">
        <f t="shared" si="105"/>
        <v>66408.75</v>
      </c>
      <c r="F391" s="54">
        <f t="shared" si="81"/>
        <v>45.291868998254039</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24999</v>
      </c>
      <c r="E393" s="244">
        <v>7033.75</v>
      </c>
      <c r="F393" s="54">
        <f t="shared" si="81"/>
        <v>28.1361254450178</v>
      </c>
    </row>
    <row r="394" spans="1:6" ht="12.75" customHeight="1" x14ac:dyDescent="0.2">
      <c r="A394" s="55">
        <v>4263</v>
      </c>
      <c r="B394" s="87" t="s">
        <v>720</v>
      </c>
      <c r="C394" s="52" t="s">
        <v>795</v>
      </c>
      <c r="D394" s="244">
        <v>121625</v>
      </c>
      <c r="E394" s="244">
        <v>59375</v>
      </c>
      <c r="F394" s="54">
        <f t="shared" si="81"/>
        <v>48.818088386433715</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588983</v>
      </c>
      <c r="E402" s="53">
        <f t="shared" si="109"/>
        <v>1225048.68</v>
      </c>
      <c r="F402" s="54">
        <f t="shared" si="81"/>
        <v>207.99389456062397</v>
      </c>
    </row>
    <row r="403" spans="1:6" ht="12.75" customHeight="1" x14ac:dyDescent="0.2">
      <c r="A403" s="55">
        <v>451</v>
      </c>
      <c r="B403" s="87" t="s">
        <v>809</v>
      </c>
      <c r="C403" s="52" t="s">
        <v>810</v>
      </c>
      <c r="D403" s="244">
        <v>588983</v>
      </c>
      <c r="E403" s="244">
        <v>1225048.68</v>
      </c>
      <c r="F403" s="54">
        <f t="shared" si="81"/>
        <v>207.99389456062397</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2580589</v>
      </c>
      <c r="E408" s="53">
        <f t="shared" si="111"/>
        <v>5418741.2199999988</v>
      </c>
      <c r="F408" s="54">
        <f t="shared" si="81"/>
        <v>209.98079198198548</v>
      </c>
    </row>
    <row r="409" spans="1:6" ht="12.75" customHeight="1" x14ac:dyDescent="0.2">
      <c r="A409" s="55">
        <v>92212</v>
      </c>
      <c r="B409" s="87" t="s">
        <v>821</v>
      </c>
      <c r="C409" s="52" t="s">
        <v>822</v>
      </c>
      <c r="D409" s="244">
        <v>1379748</v>
      </c>
      <c r="E409" s="244">
        <v>1675310.36</v>
      </c>
      <c r="F409" s="54">
        <f t="shared" si="81"/>
        <v>121.42147406627876</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v>41788.400000000001</v>
      </c>
      <c r="F411" s="54" t="str">
        <f t="shared" si="81"/>
        <v>-</v>
      </c>
    </row>
    <row r="412" spans="1:6" ht="12.75" customHeight="1" x14ac:dyDescent="0.2">
      <c r="A412" s="55" t="s">
        <v>606</v>
      </c>
      <c r="B412" s="87" t="s">
        <v>827</v>
      </c>
      <c r="C412" s="52" t="s">
        <v>828</v>
      </c>
      <c r="D412" s="53">
        <f>D6+D298</f>
        <v>24310074</v>
      </c>
      <c r="E412" s="53">
        <f>E6+E298</f>
        <v>43183359.57</v>
      </c>
      <c r="F412" s="54">
        <f t="shared" si="81"/>
        <v>177.63565660063395</v>
      </c>
    </row>
    <row r="413" spans="1:6" ht="12.75" customHeight="1" x14ac:dyDescent="0.2">
      <c r="A413" s="55" t="s">
        <v>606</v>
      </c>
      <c r="B413" s="87" t="s">
        <v>829</v>
      </c>
      <c r="C413" s="52" t="s">
        <v>830</v>
      </c>
      <c r="D413" s="53">
        <f t="shared" ref="D413:E413" si="112">D289+D350</f>
        <v>17511002</v>
      </c>
      <c r="E413" s="53">
        <f t="shared" si="112"/>
        <v>25270405.039999999</v>
      </c>
      <c r="F413" s="54">
        <f t="shared" si="81"/>
        <v>144.31158788057928</v>
      </c>
    </row>
    <row r="414" spans="1:6" ht="12.75" customHeight="1" x14ac:dyDescent="0.2">
      <c r="A414" s="55" t="s">
        <v>606</v>
      </c>
      <c r="B414" s="87" t="s">
        <v>831</v>
      </c>
      <c r="C414" s="52" t="s">
        <v>832</v>
      </c>
      <c r="D414" s="53">
        <f t="shared" ref="D414:E414" si="113">IF(D412&gt;=D413,D412-D413,0)</f>
        <v>6799072</v>
      </c>
      <c r="E414" s="53">
        <f t="shared" si="113"/>
        <v>17912954.530000001</v>
      </c>
      <c r="F414" s="54">
        <f t="shared" si="81"/>
        <v>263.46175669267808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8294027</v>
      </c>
      <c r="E416" s="53">
        <f t="shared" si="115"/>
        <v>10286554.959999999</v>
      </c>
      <c r="F416" s="54">
        <f t="shared" si="81"/>
        <v>124.02364930811052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3172291</v>
      </c>
      <c r="E418" s="64">
        <f t="shared" si="117"/>
        <v>6222060.9300000006</v>
      </c>
      <c r="F418" s="59">
        <f t="shared" si="81"/>
        <v>196.13777330011658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508933.98</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508933.98</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508933.98</v>
      </c>
      <c r="F490" s="54" t="str">
        <f t="shared" si="119"/>
        <v>-</v>
      </c>
    </row>
    <row r="491" spans="1:6" ht="12.75" customHeight="1" x14ac:dyDescent="0.2">
      <c r="A491" s="55">
        <v>8422</v>
      </c>
      <c r="B491" s="87" t="s">
        <v>986</v>
      </c>
      <c r="C491" s="52" t="s">
        <v>987</v>
      </c>
      <c r="D491" s="244"/>
      <c r="E491" s="244">
        <v>508933.98</v>
      </c>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2716767</v>
      </c>
      <c r="E528" s="53">
        <f t="shared" si="148"/>
        <v>71630.47</v>
      </c>
      <c r="F528" s="54">
        <f t="shared" si="119"/>
        <v>2.6366070406479465</v>
      </c>
    </row>
    <row r="529" spans="1:6" ht="24" x14ac:dyDescent="0.2">
      <c r="A529" s="55">
        <v>51</v>
      </c>
      <c r="B529" s="87" t="s">
        <v>1062</v>
      </c>
      <c r="C529" s="52" t="s">
        <v>1063</v>
      </c>
      <c r="D529" s="53">
        <f t="shared" ref="D529:E529" si="149">D530+D535+D538+D542+D543+D550+D555+D563</f>
        <v>2689599</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2689599</v>
      </c>
      <c r="E563" s="53">
        <f t="shared" si="156"/>
        <v>0</v>
      </c>
      <c r="F563" s="54">
        <f t="shared" si="119"/>
        <v>0</v>
      </c>
    </row>
    <row r="564" spans="1:6" ht="12.75" customHeight="1" x14ac:dyDescent="0.2">
      <c r="A564" s="55" t="s">
        <v>1132</v>
      </c>
      <c r="B564" s="87" t="s">
        <v>1133</v>
      </c>
      <c r="C564" s="52" t="s">
        <v>1132</v>
      </c>
      <c r="D564" s="244">
        <v>2689599</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27168</v>
      </c>
      <c r="E593" s="53">
        <f t="shared" si="167"/>
        <v>71630.47</v>
      </c>
      <c r="F593" s="54">
        <f t="shared" si="119"/>
        <v>263.65750147232035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71198.67</v>
      </c>
      <c r="F599" s="54" t="str">
        <f t="shared" si="119"/>
        <v>-</v>
      </c>
    </row>
    <row r="600" spans="1:6" ht="12.75" customHeight="1" x14ac:dyDescent="0.2">
      <c r="A600" s="55">
        <v>5422</v>
      </c>
      <c r="B600" s="87" t="s">
        <v>1195</v>
      </c>
      <c r="C600" s="52" t="s">
        <v>1196</v>
      </c>
      <c r="D600" s="244"/>
      <c r="E600" s="244">
        <v>71198.67</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27168</v>
      </c>
      <c r="E617" s="53">
        <f t="shared" si="173"/>
        <v>431.8</v>
      </c>
      <c r="F617" s="54">
        <f t="shared" si="119"/>
        <v>1.589369846878681</v>
      </c>
    </row>
    <row r="618" spans="1:6" ht="12.75" customHeight="1" x14ac:dyDescent="0.2">
      <c r="A618" s="55">
        <v>5471</v>
      </c>
      <c r="B618" s="87" t="s">
        <v>1231</v>
      </c>
      <c r="C618" s="52" t="s">
        <v>1232</v>
      </c>
      <c r="D618" s="244">
        <v>27168</v>
      </c>
      <c r="E618" s="244">
        <v>431.8</v>
      </c>
      <c r="F618" s="54">
        <f t="shared" si="119"/>
        <v>1.589369846878681</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437303.51</v>
      </c>
      <c r="F635" s="54" t="str">
        <f t="shared" si="119"/>
        <v>-</v>
      </c>
    </row>
    <row r="636" spans="1:6" ht="12.75" customHeight="1" x14ac:dyDescent="0.2">
      <c r="A636" s="55" t="s">
        <v>606</v>
      </c>
      <c r="B636" s="87" t="s">
        <v>1267</v>
      </c>
      <c r="C636" s="52" t="s">
        <v>1268</v>
      </c>
      <c r="D636" s="53">
        <f t="shared" ref="D636:E636" si="179">IF(D528-D420&gt;=0,D528-D420,0)</f>
        <v>2716767</v>
      </c>
      <c r="E636" s="53">
        <f t="shared" si="179"/>
        <v>0</v>
      </c>
      <c r="F636" s="54">
        <f t="shared" si="119"/>
        <v>0</v>
      </c>
    </row>
    <row r="637" spans="1:6" ht="12.75" customHeight="1" x14ac:dyDescent="0.2">
      <c r="A637" s="55">
        <v>92213</v>
      </c>
      <c r="B637" s="87" t="s">
        <v>1269</v>
      </c>
      <c r="C637" s="52" t="s">
        <v>1270</v>
      </c>
      <c r="D637" s="244">
        <v>4932568</v>
      </c>
      <c r="E637" s="244">
        <v>6732567.6399999997</v>
      </c>
      <c r="F637" s="54">
        <f t="shared" si="119"/>
        <v>136.49214040232187</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24310074</v>
      </c>
      <c r="E639" s="53">
        <f t="shared" si="180"/>
        <v>43692293.549999997</v>
      </c>
      <c r="F639" s="54">
        <f t="shared" si="119"/>
        <v>179.72916721685007</v>
      </c>
    </row>
    <row r="640" spans="1:6" ht="12.75" customHeight="1" x14ac:dyDescent="0.2">
      <c r="A640" s="55" t="s">
        <v>606</v>
      </c>
      <c r="B640" s="87" t="s">
        <v>1275</v>
      </c>
      <c r="C640" s="52" t="s">
        <v>1276</v>
      </c>
      <c r="D640" s="53">
        <f t="shared" ref="D640:E640" si="181">D413+D528</f>
        <v>20227769</v>
      </c>
      <c r="E640" s="53">
        <f t="shared" si="181"/>
        <v>25342035.509999998</v>
      </c>
      <c r="F640" s="54">
        <f t="shared" si="119"/>
        <v>125.28339388293388</v>
      </c>
    </row>
    <row r="641" spans="1:6" ht="12.75" customHeight="1" x14ac:dyDescent="0.2">
      <c r="A641" s="55" t="s">
        <v>606</v>
      </c>
      <c r="B641" s="87" t="s">
        <v>1277</v>
      </c>
      <c r="C641" s="52" t="s">
        <v>1278</v>
      </c>
      <c r="D641" s="53">
        <f t="shared" ref="D641:E641" si="182">IF(D639&gt;=D640,D639-D640,0)</f>
        <v>4082305</v>
      </c>
      <c r="E641" s="53">
        <f t="shared" si="182"/>
        <v>18350258.039999999</v>
      </c>
      <c r="F641" s="54">
        <f t="shared" si="119"/>
        <v>449.5072768938137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13226595</v>
      </c>
      <c r="E643" s="53">
        <f t="shared" si="184"/>
        <v>17019122.599999998</v>
      </c>
      <c r="F643" s="54">
        <f t="shared" si="119"/>
        <v>128.67349911296139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17308900</v>
      </c>
      <c r="E645" s="53">
        <f t="shared" si="186"/>
        <v>35369380.640000001</v>
      </c>
      <c r="F645" s="54">
        <f t="shared" si="119"/>
        <v>204.34216293351977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290312</v>
      </c>
      <c r="E647" s="245">
        <v>273497.31</v>
      </c>
      <c r="F647" s="59">
        <f t="shared" si="119"/>
        <v>94.208062360494921</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13078498</v>
      </c>
      <c r="E649" s="244">
        <v>20890731.280000001</v>
      </c>
      <c r="F649" s="54">
        <f t="shared" ref="F649:F724" si="188">IF(D649&lt;&gt;0,IF(E649/D649&gt;=100,"&gt;&gt;100",E649/D649*100),"-")</f>
        <v>159.73341342407974</v>
      </c>
    </row>
    <row r="650" spans="1:6" ht="12.75" customHeight="1" x14ac:dyDescent="0.2">
      <c r="A650" s="55" t="s">
        <v>1294</v>
      </c>
      <c r="B650" s="87" t="s">
        <v>1295</v>
      </c>
      <c r="C650" s="52" t="s">
        <v>1294</v>
      </c>
      <c r="D650" s="244">
        <v>31089546</v>
      </c>
      <c r="E650" s="244">
        <v>49661825.329999998</v>
      </c>
      <c r="F650" s="54">
        <f t="shared" si="188"/>
        <v>159.7380203943795</v>
      </c>
    </row>
    <row r="651" spans="1:6" ht="12.75" customHeight="1" x14ac:dyDescent="0.2">
      <c r="A651" s="55" t="s">
        <v>1296</v>
      </c>
      <c r="B651" s="87" t="s">
        <v>1297</v>
      </c>
      <c r="C651" s="52" t="s">
        <v>1296</v>
      </c>
      <c r="D651" s="244">
        <v>25635632</v>
      </c>
      <c r="E651" s="244">
        <v>34256179.740000002</v>
      </c>
      <c r="F651" s="54">
        <f t="shared" si="188"/>
        <v>133.62720973682255</v>
      </c>
    </row>
    <row r="652" spans="1:6" ht="24" x14ac:dyDescent="0.2">
      <c r="A652" s="55">
        <v>11</v>
      </c>
      <c r="B652" s="87" t="s">
        <v>1298</v>
      </c>
      <c r="C652" s="52" t="s">
        <v>1299</v>
      </c>
      <c r="D652" s="53">
        <f t="shared" ref="D652:E652" si="189">+D649+D650-D651</f>
        <v>18532412</v>
      </c>
      <c r="E652" s="53">
        <f t="shared" si="189"/>
        <v>36296376.869999997</v>
      </c>
      <c r="F652" s="54">
        <f t="shared" si="188"/>
        <v>195.85349640402984</v>
      </c>
    </row>
    <row r="653" spans="1:6" ht="24" x14ac:dyDescent="0.2">
      <c r="A653" s="55" t="s">
        <v>606</v>
      </c>
      <c r="B653" s="87" t="s">
        <v>1300</v>
      </c>
      <c r="C653" s="52" t="s">
        <v>1301</v>
      </c>
      <c r="D653" s="266">
        <v>25</v>
      </c>
      <c r="E653" s="266">
        <v>24</v>
      </c>
      <c r="F653" s="54">
        <f t="shared" si="188"/>
        <v>96</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23</v>
      </c>
      <c r="E655" s="266">
        <v>21</v>
      </c>
      <c r="F655" s="54">
        <f t="shared" si="188"/>
        <v>91.304347826086953</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357945</v>
      </c>
      <c r="E658" s="244">
        <v>4359939</v>
      </c>
      <c r="F658" s="54">
        <f t="shared" si="188"/>
        <v>1218.0471860201988</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5080</v>
      </c>
      <c r="E660" s="244">
        <v>4948.01</v>
      </c>
      <c r="F660" s="54">
        <f t="shared" si="188"/>
        <v>97.401771653543307</v>
      </c>
    </row>
    <row r="661" spans="1:6" ht="12.75" customHeight="1" x14ac:dyDescent="0.2">
      <c r="A661" s="55">
        <v>63311</v>
      </c>
      <c r="B661" s="87" t="s">
        <v>1317</v>
      </c>
      <c r="C661" s="52" t="s">
        <v>1318</v>
      </c>
      <c r="D661" s="244">
        <v>56000</v>
      </c>
      <c r="E661" s="244">
        <v>48000</v>
      </c>
      <c r="F661" s="54">
        <f t="shared" si="188"/>
        <v>85.714285714285708</v>
      </c>
    </row>
    <row r="662" spans="1:6" ht="12.75" customHeight="1" x14ac:dyDescent="0.2">
      <c r="A662" s="55">
        <v>63312</v>
      </c>
      <c r="B662" s="87" t="s">
        <v>1319</v>
      </c>
      <c r="C662" s="52" t="s">
        <v>1320</v>
      </c>
      <c r="D662" s="244">
        <v>188400</v>
      </c>
      <c r="E662" s="244">
        <v>100000</v>
      </c>
      <c r="F662" s="54">
        <f t="shared" si="188"/>
        <v>53.07855626326964</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v>330906.49</v>
      </c>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105295</v>
      </c>
      <c r="E673" s="244">
        <v>44246.25</v>
      </c>
      <c r="F673" s="54">
        <f t="shared" si="188"/>
        <v>42.021226079111067</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546229.81999999995</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58674</v>
      </c>
      <c r="E716" s="244">
        <v>48046.879999999997</v>
      </c>
      <c r="F716" s="54">
        <f t="shared" si="188"/>
        <v>81.887854927225007</v>
      </c>
    </row>
    <row r="717" spans="1:6" ht="12.75" customHeight="1" x14ac:dyDescent="0.2">
      <c r="A717" s="55">
        <v>31215</v>
      </c>
      <c r="B717" s="87" t="s">
        <v>1411</v>
      </c>
      <c r="C717" s="52" t="s">
        <v>1412</v>
      </c>
      <c r="D717" s="244">
        <v>5000</v>
      </c>
      <c r="E717" s="244">
        <v>5500</v>
      </c>
      <c r="F717" s="54">
        <f t="shared" si="188"/>
        <v>110.00000000000001</v>
      </c>
    </row>
    <row r="718" spans="1:6" ht="12.75" customHeight="1" x14ac:dyDescent="0.2">
      <c r="A718" s="55">
        <v>32121</v>
      </c>
      <c r="B718" s="87" t="s">
        <v>1413</v>
      </c>
      <c r="C718" s="52" t="s">
        <v>1414</v>
      </c>
      <c r="D718" s="244">
        <v>84917</v>
      </c>
      <c r="E718" s="244">
        <v>81948</v>
      </c>
      <c r="F718" s="54">
        <f t="shared" si="188"/>
        <v>96.503644735447551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226776</v>
      </c>
      <c r="E721" s="244">
        <v>223225.47</v>
      </c>
      <c r="F721" s="54">
        <f t="shared" si="188"/>
        <v>98.434344904222669</v>
      </c>
    </row>
    <row r="722" spans="1:6" ht="12.75" customHeight="1" x14ac:dyDescent="0.2">
      <c r="A722" s="55" t="s">
        <v>1421</v>
      </c>
      <c r="B722" s="87" t="s">
        <v>1422</v>
      </c>
      <c r="C722" s="52" t="s">
        <v>1421</v>
      </c>
      <c r="D722" s="244">
        <v>45833</v>
      </c>
      <c r="E722" s="244">
        <v>53542.52</v>
      </c>
      <c r="F722" s="54">
        <f t="shared" si="188"/>
        <v>116.82089324285994</v>
      </c>
    </row>
    <row r="723" spans="1:6" ht="12.75" customHeight="1" x14ac:dyDescent="0.2">
      <c r="A723" s="55" t="s">
        <v>1423</v>
      </c>
      <c r="B723" s="87" t="s">
        <v>1424</v>
      </c>
      <c r="C723" s="52" t="s">
        <v>1423</v>
      </c>
      <c r="D723" s="244">
        <v>226264</v>
      </c>
      <c r="E723" s="244">
        <v>612137.06999999995</v>
      </c>
      <c r="F723" s="54">
        <f t="shared" si="188"/>
        <v>270.54108033094082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56360</v>
      </c>
      <c r="E725" s="244">
        <v>65681.899999999994</v>
      </c>
      <c r="F725" s="54">
        <f t="shared" ref="F725:F979" si="190">IF(D725&lt;&gt;0,IF(E725/D725&gt;=100,"&gt;&gt;100",E725/D725*100),"-")</f>
        <v>116.53992193044711</v>
      </c>
    </row>
    <row r="726" spans="1:6" ht="12.75" customHeight="1" x14ac:dyDescent="0.2">
      <c r="A726" s="55" t="s">
        <v>1429</v>
      </c>
      <c r="B726" s="87" t="s">
        <v>1430</v>
      </c>
      <c r="C726" s="52" t="s">
        <v>1429</v>
      </c>
      <c r="D726" s="244">
        <v>3175</v>
      </c>
      <c r="E726" s="244">
        <v>8132.74</v>
      </c>
      <c r="F726" s="54">
        <f t="shared" si="190"/>
        <v>256.14929133858266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v>1816.9</v>
      </c>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40000</v>
      </c>
      <c r="E763" s="244">
        <v>40000</v>
      </c>
      <c r="F763" s="54">
        <f t="shared" si="190"/>
        <v>100</v>
      </c>
    </row>
    <row r="764" spans="1:6" ht="12.75" customHeight="1" x14ac:dyDescent="0.2">
      <c r="A764" s="55">
        <v>36316</v>
      </c>
      <c r="B764" s="87" t="s">
        <v>1505</v>
      </c>
      <c r="C764" s="52" t="s">
        <v>1506</v>
      </c>
      <c r="D764" s="244">
        <v>11827</v>
      </c>
      <c r="E764" s="244">
        <v>0</v>
      </c>
      <c r="F764" s="54">
        <f t="shared" si="190"/>
        <v>0</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71860</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164307</v>
      </c>
      <c r="E816" s="244">
        <v>271000</v>
      </c>
      <c r="F816" s="54">
        <f t="shared" si="190"/>
        <v>164.9351518803216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81200</v>
      </c>
      <c r="E819" s="244">
        <v>117600</v>
      </c>
      <c r="F819" s="54">
        <f t="shared" si="190"/>
        <v>144.82758620689654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7350</v>
      </c>
      <c r="E826" s="244"/>
      <c r="F826" s="54">
        <f t="shared" si="190"/>
        <v>0</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39474</v>
      </c>
      <c r="E828" s="244">
        <v>20900.02</v>
      </c>
      <c r="F828" s="54">
        <f t="shared" si="190"/>
        <v>52.946293762983231</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313300</v>
      </c>
      <c r="E830" s="244">
        <v>111150</v>
      </c>
      <c r="F830" s="54">
        <f t="shared" si="190"/>
        <v>35.477178423236516</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v>508933.98</v>
      </c>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v>71198.67</v>
      </c>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v>27168</v>
      </c>
      <c r="E968" s="244">
        <v>431.8</v>
      </c>
      <c r="F968" s="54">
        <f t="shared" si="190"/>
        <v>1.589369846878681</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36" sqref="D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13444197.68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32082869.700000003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3170301.7</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22702771.670000002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2514945.23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8787274.7899999991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860901.25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v>3944199.39</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409500.02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3167283.92</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3018667.07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4928876.12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1280920.21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1280920.21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34710586.010000005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3175268.71</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23779451.279999997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2541259.81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9537271.6999999993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858648.74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v>3944199.39</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409500.02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3167283.92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3321287.7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6912249.3200000003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843616.7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843616.7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10816481.369999997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19744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19744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v>19744</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10796737.369999999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8149.4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1232052.04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220559.5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9335976.4299999997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30509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2022-10-10T07:03:03Z</cp:lastPrinted>
  <dcterms:created xsi:type="dcterms:W3CDTF">2022-04-01T05:14:30Z</dcterms:created>
  <dcterms:modified xsi:type="dcterms:W3CDTF">2022-10-10T11:49:57Z</dcterms:modified>
</cp:coreProperties>
</file>