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0" yWindow="255" windowWidth="3480" windowHeight="6375"/>
  </bookViews>
  <sheets>
    <sheet name="Izvješće" sheetId="2" r:id="rId1"/>
    <sheet name="Rekapitulacija" sheetId="3" r:id="rId2"/>
  </sheets>
  <definedNames>
    <definedName name="_xlnm.Print_Area" localSheetId="0">Izvješće!$A$1:$E$76</definedName>
    <definedName name="_xlnm.Print_Area" localSheetId="1">Rekapitulacija!$A$1:$E$26</definedName>
  </definedNames>
  <calcPr calcId="152511"/>
</workbook>
</file>

<file path=xl/calcChain.xml><?xml version="1.0" encoding="utf-8"?>
<calcChain xmlns="http://schemas.openxmlformats.org/spreadsheetml/2006/main">
  <c r="C70" i="2" l="1"/>
  <c r="C57" i="2"/>
  <c r="D62" i="2"/>
  <c r="D59" i="2"/>
  <c r="C42" i="2" l="1"/>
  <c r="D76" i="2" l="1"/>
  <c r="D36" i="2" l="1"/>
  <c r="C20" i="2" s="1"/>
  <c r="C9" i="3" l="1"/>
  <c r="D9" i="3"/>
  <c r="D6" i="3"/>
  <c r="D52" i="2"/>
  <c r="D7" i="3" s="1"/>
  <c r="C6" i="3"/>
  <c r="C8" i="3"/>
  <c r="C7" i="3"/>
  <c r="D65" i="2"/>
  <c r="D8" i="3" s="1"/>
  <c r="C10" i="3" l="1"/>
  <c r="D10" i="3"/>
</calcChain>
</file>

<file path=xl/sharedStrings.xml><?xml version="1.0" encoding="utf-8"?>
<sst xmlns="http://schemas.openxmlformats.org/spreadsheetml/2006/main" count="117" uniqueCount="66">
  <si>
    <t>IZGRADNJA JAVNIH POVRŠINA</t>
  </si>
  <si>
    <t>IZGRADNJA NERAZVRSTANIH CESTA I OTKUP ZEMLJIŠTA</t>
  </si>
  <si>
    <t>IZGRADNJA JAVNE RASVJETE</t>
  </si>
  <si>
    <t>R E K A P I T U L A C I J A</t>
  </si>
  <si>
    <t>Planirano</t>
  </si>
  <si>
    <t>Izvršeno</t>
  </si>
  <si>
    <t>UKUPNO:</t>
  </si>
  <si>
    <t>I</t>
  </si>
  <si>
    <t>II</t>
  </si>
  <si>
    <t>III</t>
  </si>
  <si>
    <t>IV</t>
  </si>
  <si>
    <t>kn</t>
  </si>
  <si>
    <t>GRADONAČELNIK</t>
  </si>
  <si>
    <t>6.</t>
  </si>
  <si>
    <t>1.</t>
  </si>
  <si>
    <t>2.</t>
  </si>
  <si>
    <t>3.</t>
  </si>
  <si>
    <t>Gradonačelnik:</t>
  </si>
  <si>
    <t>4.</t>
  </si>
  <si>
    <t>5.</t>
  </si>
  <si>
    <t>R E P U B L I K A    H R V A T S K A</t>
  </si>
  <si>
    <t>SPLITSKO-DALMATINSKA ŽUPANIJA</t>
  </si>
  <si>
    <t>G R A D    H V A R</t>
  </si>
  <si>
    <t>IZGRADNJA GROBLJA</t>
  </si>
  <si>
    <t xml:space="preserve">Planirano:  </t>
  </si>
  <si>
    <t xml:space="preserve">Izvršeno:  </t>
  </si>
  <si>
    <t>IZGRADNJA NERAZVRSTANIH CESTA</t>
  </si>
  <si>
    <t>______________________</t>
  </si>
  <si>
    <t>___________________</t>
  </si>
  <si>
    <t>Rikardo Novak</t>
  </si>
  <si>
    <t>Odsjek za komunalne djelatnosti, prostorno uređenje, graditeljstvo, zaštitu okoliša, europske fondove i javnu nabavu</t>
  </si>
  <si>
    <t>7.</t>
  </si>
  <si>
    <t>8.</t>
  </si>
  <si>
    <t>Izrada:</t>
  </si>
  <si>
    <t>viša stručna suradnica za graditeljstvo, zaštitu okoliša i poslove Europske unije (EU)</t>
  </si>
  <si>
    <t>Martina Carić, mag.ing.aedif.</t>
  </si>
  <si>
    <t>Izvješće o izvršenju Programa građenja komunalne infrastrukture za djelatnosti iz članka 22. Zakona o komunalnom gospodarstvu za 2019. godinu</t>
  </si>
  <si>
    <t>Asfaltiranje raznih lokacija na području Grada Hvara (Ul. Demetrija Hvarskog, Ul.Mate Hraste, Ul.Nikice Kolumbića, Ul.Dinka Kovačevića, Ul. Vlade Avelinija)</t>
  </si>
  <si>
    <t>Izgradnja nogostupa u ulicama Šime Buzolića Tome i Ive Miličića</t>
  </si>
  <si>
    <t xml:space="preserve">Izgradnja nogostupa u Ulici Janka Zazjala </t>
  </si>
  <si>
    <t>Radovi na parkiralištu kod dječjeg igrališta Galeb</t>
  </si>
  <si>
    <t>Električni priključak za parkiralište "Šumicu"</t>
  </si>
  <si>
    <t>Rekonstrukcija poljskih i šumskih puteva (Hvar, Brusje, Sv. Nedjelja, Grablje, Milna)</t>
  </si>
  <si>
    <t>Površinska obrada makadamskih cesta dvoslojnom bitumenskom emulzijom, s pripremom zemljane podloge prema "Bruškim valama" i Velom Grablju</t>
  </si>
  <si>
    <t>Izrada tehničke dokumentacije i troškovnika za izgradnju cesta i puteva  (spojna cesta Kopito - Opuzena glavica - idejni projekt, rekonstrukcija raskrižja Ul. Ive Roića i Janka Zazjala - prometno rješenje i izvedbeni detalji)</t>
  </si>
  <si>
    <t xml:space="preserve">Stručni nadzor nad radovima izgradnje cesta i puteva </t>
  </si>
  <si>
    <t>9.</t>
  </si>
  <si>
    <t>10.</t>
  </si>
  <si>
    <t>11.</t>
  </si>
  <si>
    <t xml:space="preserve">Betoniranje Ul. uvala Malo Zaraće </t>
  </si>
  <si>
    <t>Ugibalište za školski autobus u Ul. Šime Buzolića Tome</t>
  </si>
  <si>
    <t>Popločavanje kamenom šetnice "Put Križa", 1. faza</t>
  </si>
  <si>
    <t>Dobava i ugradba zaštitnih ograda i rukohvata (Put Podstine, Ulica b. Jurja Dubokovića -iznad hotela Amfora, ulaz u gradsko groblje, Sv. Nedjelja i druge lokacije)</t>
  </si>
  <si>
    <t>Popločenje kamenom javne površine ispred gradskog groblja</t>
  </si>
  <si>
    <t>Završni radovi na javnoj površini u Ul. Lucije Rudan</t>
  </si>
  <si>
    <t>Izrada projekta opremanja Rotonde u Hvaru elementima interpretacije</t>
  </si>
  <si>
    <t xml:space="preserve">"Forski mlin na vitar" - izrada projektne dokumentacije </t>
  </si>
  <si>
    <t>Radovi iskopa, postavljanja kabela, traka uzemljenja i  izrada temelja za javnu rasvjetu na raznim lokacijama  (Ul.Dinka Kovačevića, Mala Garška, Brusje, Šetnica A.T.Petrića i druge lokacije)</t>
  </si>
  <si>
    <t>Dobava rasvjetnih tijela, kablova, traka uzemljenja, drugog elektro materijala te stupova za javnu rasvjetu (između ulica Ivana Božitkovića i Put Podstine i druge lokacije)</t>
  </si>
  <si>
    <t>Izrada tehničke dokumentacije za izgradnju javne rasvjete</t>
  </si>
  <si>
    <t>Radovi na sanaciji javne rasvjete šetnice u Parku dr. Josipa Avelinija</t>
  </si>
  <si>
    <t>Otkup zemljišta za novo groblje Kruvenicu</t>
  </si>
  <si>
    <t xml:space="preserve">Izrada glavnog projekta novog groblja Kruvenice </t>
  </si>
  <si>
    <t>URBROJ: 2128/01-01/1-20-13</t>
  </si>
  <si>
    <t>KLASA: 363-01/18-01/127</t>
  </si>
  <si>
    <t>Hvar, 29.5.2020.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</si>
</sst>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&quot;kn&quot;"/>
  </numFmts>
  <fonts count="19" x14ac:knownFonts="1">
    <font>
      <sz val="10"/>
      <name val="Arial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7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165" fontId="10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wrapText="1"/>
    </xf>
    <xf numFmtId="49" fontId="12" fillId="0" borderId="0" xfId="1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12" fillId="0" borderId="0" xfId="1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47625</xdr:rowOff>
    </xdr:from>
    <xdr:to>
      <xdr:col>1</xdr:col>
      <xdr:colOff>733425</xdr:colOff>
      <xdr:row>4</xdr:row>
      <xdr:rowOff>104775</xdr:rowOff>
    </xdr:to>
    <xdr:pic>
      <xdr:nvPicPr>
        <xdr:cNvPr id="1087" name="Picture 1" descr="grb[1]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625"/>
          <a:ext cx="657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view="pageBreakPreview" zoomScale="140" zoomScaleNormal="100" zoomScaleSheetLayoutView="140" workbookViewId="0">
      <selection activeCell="C9" sqref="C9"/>
    </sheetView>
  </sheetViews>
  <sheetFormatPr defaultRowHeight="15" customHeight="1" x14ac:dyDescent="0.25"/>
  <cols>
    <col min="1" max="1" width="4.5703125" style="23" customWidth="1"/>
    <col min="2" max="2" width="44.5703125" style="66" customWidth="1"/>
    <col min="3" max="3" width="25.42578125" style="24" customWidth="1"/>
    <col min="4" max="4" width="12.85546875" style="25" customWidth="1"/>
    <col min="5" max="5" width="3.5703125" style="26" customWidth="1"/>
    <col min="6" max="6" width="28.140625" style="43" customWidth="1"/>
    <col min="7" max="7" width="13.42578125" style="27" customWidth="1"/>
    <col min="8" max="16384" width="9.140625" style="27"/>
  </cols>
  <sheetData>
    <row r="1" spans="1:6" s="5" customFormat="1" ht="15" customHeight="1" x14ac:dyDescent="0.25">
      <c r="A1" s="2"/>
      <c r="B1" s="53"/>
      <c r="C1" s="3"/>
      <c r="D1" s="6"/>
      <c r="E1" s="1"/>
      <c r="F1" s="43"/>
    </row>
    <row r="2" spans="1:6" s="5" customFormat="1" ht="15" customHeight="1" x14ac:dyDescent="0.25">
      <c r="A2" s="2"/>
      <c r="B2" s="53"/>
      <c r="C2" s="3"/>
      <c r="D2" s="6"/>
      <c r="E2" s="1"/>
      <c r="F2" s="43"/>
    </row>
    <row r="3" spans="1:6" s="5" customFormat="1" ht="15" customHeight="1" x14ac:dyDescent="0.25">
      <c r="A3" s="2"/>
      <c r="B3" s="53"/>
      <c r="C3" s="3"/>
      <c r="D3" s="6"/>
      <c r="E3" s="1"/>
      <c r="F3" s="43"/>
    </row>
    <row r="4" spans="1:6" s="5" customFormat="1" ht="15" customHeight="1" x14ac:dyDescent="0.25">
      <c r="A4" s="2"/>
      <c r="B4" s="53"/>
      <c r="C4" s="3"/>
      <c r="D4" s="6"/>
      <c r="E4" s="1"/>
      <c r="F4" s="43"/>
    </row>
    <row r="5" spans="1:6" s="5" customFormat="1" ht="15" customHeight="1" x14ac:dyDescent="0.25">
      <c r="A5" s="2"/>
      <c r="B5" s="53"/>
      <c r="C5" s="3"/>
      <c r="D5" s="6"/>
      <c r="E5" s="1"/>
      <c r="F5" s="43"/>
    </row>
    <row r="6" spans="1:6" s="5" customFormat="1" ht="15" customHeight="1" x14ac:dyDescent="0.25">
      <c r="A6" s="2"/>
      <c r="B6" s="54" t="s">
        <v>20</v>
      </c>
      <c r="C6" s="3"/>
      <c r="D6" s="6"/>
      <c r="E6" s="1"/>
      <c r="F6" s="43"/>
    </row>
    <row r="7" spans="1:6" s="5" customFormat="1" ht="15" customHeight="1" x14ac:dyDescent="0.25">
      <c r="A7" s="2"/>
      <c r="B7" s="54" t="s">
        <v>21</v>
      </c>
      <c r="C7" s="3"/>
      <c r="D7" s="6"/>
      <c r="E7" s="1"/>
      <c r="F7" s="43"/>
    </row>
    <row r="8" spans="1:6" s="5" customFormat="1" ht="15" customHeight="1" x14ac:dyDescent="0.25">
      <c r="A8" s="2"/>
      <c r="B8" s="55" t="s">
        <v>22</v>
      </c>
      <c r="C8" s="3"/>
      <c r="D8" s="6"/>
      <c r="E8" s="1"/>
      <c r="F8" s="43"/>
    </row>
    <row r="9" spans="1:6" s="5" customFormat="1" ht="15" customHeight="1" x14ac:dyDescent="0.25">
      <c r="A9" s="2"/>
      <c r="B9" s="56" t="s">
        <v>12</v>
      </c>
      <c r="C9" s="3"/>
      <c r="D9" s="6"/>
      <c r="E9" s="1"/>
      <c r="F9" s="43"/>
    </row>
    <row r="10" spans="1:6" s="5" customFormat="1" ht="15" customHeight="1" x14ac:dyDescent="0.25">
      <c r="A10" s="2"/>
      <c r="B10" s="53"/>
      <c r="C10" s="3"/>
      <c r="D10" s="6"/>
      <c r="E10" s="1"/>
      <c r="F10" s="43"/>
    </row>
    <row r="11" spans="1:6" s="5" customFormat="1" ht="15" customHeight="1" x14ac:dyDescent="0.25">
      <c r="A11" s="2"/>
      <c r="B11" s="102" t="s">
        <v>64</v>
      </c>
      <c r="C11" s="3"/>
      <c r="D11" s="6"/>
      <c r="E11" s="1"/>
      <c r="F11" s="43"/>
    </row>
    <row r="12" spans="1:6" s="5" customFormat="1" ht="15" customHeight="1" x14ac:dyDescent="0.25">
      <c r="A12" s="2"/>
      <c r="B12" s="102" t="s">
        <v>63</v>
      </c>
      <c r="C12" s="3"/>
      <c r="D12" s="6"/>
      <c r="E12" s="1"/>
      <c r="F12" s="43"/>
    </row>
    <row r="13" spans="1:6" s="5" customFormat="1" ht="15" customHeight="1" x14ac:dyDescent="0.25">
      <c r="A13" s="2"/>
      <c r="B13" s="103" t="s">
        <v>65</v>
      </c>
      <c r="C13" s="3"/>
      <c r="D13" s="6"/>
      <c r="E13" s="1"/>
      <c r="F13" s="43"/>
    </row>
    <row r="14" spans="1:6" s="5" customFormat="1" ht="15" customHeight="1" x14ac:dyDescent="0.25">
      <c r="A14" s="2"/>
      <c r="B14" s="54"/>
      <c r="C14" s="3"/>
      <c r="D14" s="6"/>
      <c r="E14" s="1"/>
      <c r="F14" s="43"/>
    </row>
    <row r="15" spans="1:6" s="9" customFormat="1" ht="57.75" customHeight="1" x14ac:dyDescent="0.3">
      <c r="A15" s="2"/>
      <c r="B15" s="104" t="s">
        <v>36</v>
      </c>
      <c r="C15" s="105"/>
      <c r="D15" s="20"/>
      <c r="E15" s="15"/>
      <c r="F15" s="47"/>
    </row>
    <row r="16" spans="1:6" s="9" customFormat="1" ht="49.5" customHeight="1" x14ac:dyDescent="0.25">
      <c r="A16" s="2"/>
      <c r="B16" s="57"/>
      <c r="C16" s="38"/>
      <c r="D16" s="20"/>
      <c r="E16" s="15"/>
      <c r="F16" s="47"/>
    </row>
    <row r="17" spans="1:6" s="5" customFormat="1" ht="15" customHeight="1" x14ac:dyDescent="0.25">
      <c r="A17" s="2" t="s">
        <v>7</v>
      </c>
      <c r="B17" s="58" t="s">
        <v>26</v>
      </c>
      <c r="D17" s="19"/>
      <c r="E17" s="12"/>
      <c r="F17" s="44"/>
    </row>
    <row r="18" spans="1:6" s="5" customFormat="1" ht="15" customHeight="1" x14ac:dyDescent="0.25">
      <c r="A18" s="2"/>
      <c r="B18" s="58"/>
      <c r="C18" s="3"/>
      <c r="D18" s="6"/>
      <c r="E18" s="1"/>
      <c r="F18" s="43"/>
    </row>
    <row r="19" spans="1:6" s="9" customFormat="1" ht="15" customHeight="1" x14ac:dyDescent="0.2">
      <c r="A19" s="2"/>
      <c r="B19" s="59" t="s">
        <v>24</v>
      </c>
      <c r="C19" s="39">
        <v>2237500</v>
      </c>
      <c r="D19" s="7"/>
      <c r="E19" s="15"/>
      <c r="F19" s="47"/>
    </row>
    <row r="20" spans="1:6" s="9" customFormat="1" ht="15" customHeight="1" x14ac:dyDescent="0.2">
      <c r="A20" s="2"/>
      <c r="B20" s="59" t="s">
        <v>25</v>
      </c>
      <c r="C20" s="39">
        <f>D36</f>
        <v>2196290.29</v>
      </c>
      <c r="D20" s="7"/>
      <c r="E20" s="15"/>
    </row>
    <row r="21" spans="1:6" s="9" customFormat="1" ht="15" customHeight="1" x14ac:dyDescent="0.2">
      <c r="A21" s="2"/>
      <c r="B21" s="59"/>
      <c r="C21" s="39"/>
      <c r="D21" s="7"/>
      <c r="E21" s="15"/>
      <c r="F21" s="47"/>
    </row>
    <row r="22" spans="1:6" ht="15" customHeight="1" x14ac:dyDescent="0.25">
      <c r="B22" s="60"/>
      <c r="C22" s="27"/>
      <c r="D22" s="33"/>
      <c r="E22" s="32"/>
      <c r="F22" s="44"/>
    </row>
    <row r="23" spans="1:6" s="9" customFormat="1" ht="38.25" x14ac:dyDescent="0.2">
      <c r="A23" s="2" t="s">
        <v>14</v>
      </c>
      <c r="B23" s="68" t="s">
        <v>37</v>
      </c>
      <c r="C23" s="49"/>
      <c r="D23" s="50">
        <v>536707.17000000004</v>
      </c>
      <c r="E23" s="14" t="s">
        <v>11</v>
      </c>
      <c r="F23" s="47"/>
    </row>
    <row r="24" spans="1:6" s="9" customFormat="1" ht="30" customHeight="1" x14ac:dyDescent="0.2">
      <c r="A24" s="2" t="s">
        <v>15</v>
      </c>
      <c r="B24" s="51" t="s">
        <v>38</v>
      </c>
      <c r="C24" s="49"/>
      <c r="D24" s="50">
        <v>143351.09</v>
      </c>
      <c r="E24" s="14" t="s">
        <v>11</v>
      </c>
      <c r="F24" s="47"/>
    </row>
    <row r="25" spans="1:6" s="9" customFormat="1" ht="14.25" customHeight="1" x14ac:dyDescent="0.2">
      <c r="A25" s="2" t="s">
        <v>16</v>
      </c>
      <c r="B25" s="69" t="s">
        <v>39</v>
      </c>
      <c r="C25" s="49"/>
      <c r="D25" s="50">
        <v>162556.25</v>
      </c>
      <c r="E25" s="14" t="s">
        <v>11</v>
      </c>
      <c r="F25" s="45"/>
    </row>
    <row r="26" spans="1:6" s="9" customFormat="1" ht="15.75" customHeight="1" x14ac:dyDescent="0.2">
      <c r="A26" s="2" t="s">
        <v>18</v>
      </c>
      <c r="B26" s="68" t="s">
        <v>40</v>
      </c>
      <c r="C26" s="49"/>
      <c r="D26" s="50">
        <v>15285.63</v>
      </c>
      <c r="E26" s="14" t="s">
        <v>11</v>
      </c>
      <c r="F26" s="45"/>
    </row>
    <row r="27" spans="1:6" s="9" customFormat="1" ht="15" customHeight="1" x14ac:dyDescent="0.2">
      <c r="A27" s="2" t="s">
        <v>19</v>
      </c>
      <c r="B27" s="69" t="s">
        <v>41</v>
      </c>
      <c r="C27" s="49"/>
      <c r="D27" s="50">
        <v>7762.5</v>
      </c>
      <c r="E27" s="14" t="s">
        <v>11</v>
      </c>
      <c r="F27" s="45"/>
    </row>
    <row r="28" spans="1:6" s="9" customFormat="1" ht="25.5" x14ac:dyDescent="0.2">
      <c r="A28" s="2" t="s">
        <v>13</v>
      </c>
      <c r="B28" s="68" t="s">
        <v>42</v>
      </c>
      <c r="C28" s="49"/>
      <c r="D28" s="50">
        <v>389843.75</v>
      </c>
      <c r="E28" s="14" t="s">
        <v>11</v>
      </c>
      <c r="F28" s="45"/>
    </row>
    <row r="29" spans="1:6" s="9" customFormat="1" ht="38.25" x14ac:dyDescent="0.2">
      <c r="A29" s="2" t="s">
        <v>31</v>
      </c>
      <c r="B29" s="68" t="s">
        <v>43</v>
      </c>
      <c r="C29" s="49"/>
      <c r="D29" s="50">
        <v>541891.25</v>
      </c>
      <c r="E29" s="14" t="s">
        <v>11</v>
      </c>
      <c r="F29" s="45"/>
    </row>
    <row r="30" spans="1:6" s="9" customFormat="1" ht="63.75" x14ac:dyDescent="0.2">
      <c r="A30" s="2" t="s">
        <v>32</v>
      </c>
      <c r="B30" s="68" t="s">
        <v>44</v>
      </c>
      <c r="C30" s="49"/>
      <c r="D30" s="50">
        <v>165750</v>
      </c>
      <c r="E30" s="14" t="s">
        <v>11</v>
      </c>
      <c r="F30" s="45"/>
    </row>
    <row r="31" spans="1:6" s="9" customFormat="1" x14ac:dyDescent="0.2">
      <c r="A31" s="2" t="s">
        <v>46</v>
      </c>
      <c r="B31" s="68" t="s">
        <v>45</v>
      </c>
      <c r="C31" s="49"/>
      <c r="D31" s="50">
        <v>59760.15</v>
      </c>
      <c r="E31" s="14" t="s">
        <v>11</v>
      </c>
      <c r="F31" s="45"/>
    </row>
    <row r="32" spans="1:6" s="9" customFormat="1" x14ac:dyDescent="0.2">
      <c r="A32" s="2" t="s">
        <v>47</v>
      </c>
      <c r="B32" s="68" t="s">
        <v>49</v>
      </c>
      <c r="C32" s="49"/>
      <c r="D32" s="50">
        <v>105000</v>
      </c>
      <c r="E32" s="14" t="s">
        <v>11</v>
      </c>
      <c r="F32" s="45"/>
    </row>
    <row r="33" spans="1:6" s="9" customFormat="1" ht="15" customHeight="1" x14ac:dyDescent="0.2">
      <c r="A33" s="2" t="s">
        <v>48</v>
      </c>
      <c r="B33" s="68" t="s">
        <v>50</v>
      </c>
      <c r="C33" s="49"/>
      <c r="D33" s="50">
        <v>68382.5</v>
      </c>
      <c r="E33" s="36" t="s">
        <v>11</v>
      </c>
      <c r="F33" s="47"/>
    </row>
    <row r="34" spans="1:6" ht="15" customHeight="1" x14ac:dyDescent="0.25">
      <c r="A34" s="71"/>
      <c r="B34" s="72"/>
      <c r="C34" s="73"/>
      <c r="D34" s="74"/>
      <c r="E34" s="75"/>
    </row>
    <row r="35" spans="1:6" s="5" customFormat="1" ht="15" customHeight="1" x14ac:dyDescent="0.25">
      <c r="A35" s="2"/>
      <c r="B35" s="53"/>
      <c r="C35" s="3"/>
      <c r="F35" s="43"/>
    </row>
    <row r="36" spans="1:6" s="5" customFormat="1" ht="15" customHeight="1" x14ac:dyDescent="0.25">
      <c r="A36" s="2"/>
      <c r="B36" s="53"/>
      <c r="C36" s="3"/>
      <c r="D36" s="11">
        <f>SUM(D23:D35)</f>
        <v>2196290.29</v>
      </c>
      <c r="E36" s="1" t="s">
        <v>11</v>
      </c>
      <c r="F36" s="43"/>
    </row>
    <row r="37" spans="1:6" s="5" customFormat="1" ht="15" customHeight="1" x14ac:dyDescent="0.25">
      <c r="A37" s="2"/>
      <c r="B37" s="53"/>
      <c r="C37" s="3"/>
      <c r="D37" s="11"/>
      <c r="E37" s="1"/>
      <c r="F37" s="43"/>
    </row>
    <row r="38" spans="1:6" s="29" customFormat="1" ht="15" customHeight="1" x14ac:dyDescent="0.2">
      <c r="A38" s="23"/>
      <c r="B38" s="61"/>
      <c r="C38" s="30"/>
      <c r="D38" s="31"/>
      <c r="E38" s="28"/>
      <c r="F38" s="47"/>
    </row>
    <row r="39" spans="1:6" s="9" customFormat="1" ht="15" customHeight="1" x14ac:dyDescent="0.2">
      <c r="A39" s="2" t="s">
        <v>8</v>
      </c>
      <c r="B39" s="62" t="s">
        <v>0</v>
      </c>
      <c r="C39" s="21"/>
      <c r="D39" s="7"/>
      <c r="E39" s="15"/>
      <c r="F39" s="47"/>
    </row>
    <row r="40" spans="1:6" s="29" customFormat="1" ht="15" customHeight="1" x14ac:dyDescent="0.2">
      <c r="A40" s="23"/>
      <c r="B40" s="61"/>
      <c r="C40" s="30"/>
      <c r="D40" s="31"/>
      <c r="E40" s="28"/>
      <c r="F40" s="47"/>
    </row>
    <row r="41" spans="1:6" s="9" customFormat="1" ht="15" customHeight="1" x14ac:dyDescent="0.2">
      <c r="A41" s="2"/>
      <c r="B41" s="59" t="s">
        <v>24</v>
      </c>
      <c r="C41" s="39">
        <v>1010000</v>
      </c>
      <c r="D41" s="7"/>
      <c r="E41" s="15"/>
      <c r="F41" s="47"/>
    </row>
    <row r="42" spans="1:6" s="9" customFormat="1" ht="15" customHeight="1" x14ac:dyDescent="0.25">
      <c r="A42" s="2"/>
      <c r="B42" s="59" t="s">
        <v>25</v>
      </c>
      <c r="C42" s="39">
        <f>D52</f>
        <v>866230.24</v>
      </c>
      <c r="D42" s="7"/>
      <c r="E42" s="15"/>
      <c r="F42" s="44"/>
    </row>
    <row r="43" spans="1:6" s="5" customFormat="1" ht="15" customHeight="1" x14ac:dyDescent="0.25">
      <c r="A43" s="2"/>
      <c r="B43" s="53"/>
      <c r="C43" s="3"/>
      <c r="D43" s="6"/>
      <c r="E43" s="1"/>
      <c r="F43" s="43"/>
    </row>
    <row r="44" spans="1:6" s="9" customFormat="1" ht="13.5" customHeight="1" x14ac:dyDescent="0.2">
      <c r="A44" s="2" t="s">
        <v>14</v>
      </c>
      <c r="B44" s="70" t="s">
        <v>51</v>
      </c>
      <c r="C44" s="17"/>
      <c r="D44" s="7">
        <v>449241.88</v>
      </c>
      <c r="E44" s="36" t="s">
        <v>11</v>
      </c>
      <c r="F44" s="45"/>
    </row>
    <row r="45" spans="1:6" s="9" customFormat="1" ht="51" customHeight="1" x14ac:dyDescent="0.2">
      <c r="A45" s="2" t="s">
        <v>15</v>
      </c>
      <c r="B45" s="68" t="s">
        <v>52</v>
      </c>
      <c r="C45" s="17"/>
      <c r="D45" s="7">
        <v>136162.5</v>
      </c>
      <c r="E45" s="36" t="s">
        <v>11</v>
      </c>
      <c r="F45" s="45"/>
    </row>
    <row r="46" spans="1:6" s="9" customFormat="1" ht="26.25" customHeight="1" x14ac:dyDescent="0.2">
      <c r="A46" s="2" t="s">
        <v>16</v>
      </c>
      <c r="B46" s="68" t="s">
        <v>53</v>
      </c>
      <c r="C46" s="17"/>
      <c r="D46" s="7">
        <v>133737.5</v>
      </c>
      <c r="E46" s="36" t="s">
        <v>11</v>
      </c>
      <c r="F46" s="45"/>
    </row>
    <row r="47" spans="1:6" s="9" customFormat="1" ht="15.75" customHeight="1" x14ac:dyDescent="0.2">
      <c r="A47" s="2" t="s">
        <v>18</v>
      </c>
      <c r="B47" s="68" t="s">
        <v>54</v>
      </c>
      <c r="C47" s="17"/>
      <c r="D47" s="7">
        <v>14588.36</v>
      </c>
      <c r="E47" s="36" t="s">
        <v>11</v>
      </c>
      <c r="F47" s="45"/>
    </row>
    <row r="48" spans="1:6" s="9" customFormat="1" ht="27" customHeight="1" x14ac:dyDescent="0.2">
      <c r="A48" s="2" t="s">
        <v>19</v>
      </c>
      <c r="B48" s="68" t="s">
        <v>55</v>
      </c>
      <c r="C48" s="17"/>
      <c r="D48" s="7">
        <v>62500</v>
      </c>
      <c r="E48" s="36" t="s">
        <v>11</v>
      </c>
      <c r="F48" s="45"/>
    </row>
    <row r="49" spans="1:6" s="9" customFormat="1" ht="15" customHeight="1" x14ac:dyDescent="0.2">
      <c r="A49" s="2" t="s">
        <v>13</v>
      </c>
      <c r="B49" s="68" t="s">
        <v>56</v>
      </c>
      <c r="C49" s="17"/>
      <c r="D49" s="7">
        <v>70000</v>
      </c>
      <c r="E49" s="36" t="s">
        <v>11</v>
      </c>
      <c r="F49" s="45"/>
    </row>
    <row r="50" spans="1:6" s="5" customFormat="1" ht="12" customHeight="1" x14ac:dyDescent="0.25">
      <c r="A50" s="76"/>
      <c r="B50" s="77"/>
      <c r="C50" s="78"/>
      <c r="D50" s="79"/>
      <c r="E50" s="80"/>
      <c r="F50" s="44"/>
    </row>
    <row r="51" spans="1:6" s="5" customFormat="1" ht="14.25" customHeight="1" x14ac:dyDescent="0.25">
      <c r="A51" s="2"/>
      <c r="B51" s="64"/>
      <c r="C51" s="10"/>
      <c r="D51" s="6"/>
      <c r="E51" s="12"/>
      <c r="F51" s="46"/>
    </row>
    <row r="52" spans="1:6" s="5" customFormat="1" ht="15" customHeight="1" x14ac:dyDescent="0.25">
      <c r="A52" s="2"/>
      <c r="B52" s="64"/>
      <c r="C52" s="10"/>
      <c r="D52" s="11">
        <f>SUM(D44:D50)</f>
        <v>866230.24</v>
      </c>
      <c r="E52" s="12" t="s">
        <v>11</v>
      </c>
      <c r="F52" s="44"/>
    </row>
    <row r="53" spans="1:6" s="5" customFormat="1" ht="15" customHeight="1" x14ac:dyDescent="0.25">
      <c r="A53" s="2"/>
      <c r="B53" s="64"/>
      <c r="C53" s="10"/>
      <c r="D53" s="11"/>
      <c r="E53" s="12"/>
      <c r="F53" s="44"/>
    </row>
    <row r="54" spans="1:6" s="5" customFormat="1" ht="15" customHeight="1" x14ac:dyDescent="0.25">
      <c r="A54" s="2" t="s">
        <v>9</v>
      </c>
      <c r="B54" s="65" t="s">
        <v>2</v>
      </c>
      <c r="C54" s="3"/>
      <c r="D54" s="6"/>
      <c r="E54" s="1"/>
      <c r="F54" s="43"/>
    </row>
    <row r="55" spans="1:6" s="5" customFormat="1" ht="15" customHeight="1" x14ac:dyDescent="0.25">
      <c r="A55" s="2"/>
      <c r="B55" s="65"/>
      <c r="C55" s="3"/>
      <c r="D55" s="6"/>
      <c r="E55" s="1"/>
      <c r="F55" s="43"/>
    </row>
    <row r="56" spans="1:6" s="9" customFormat="1" ht="15" customHeight="1" x14ac:dyDescent="0.2">
      <c r="A56" s="2"/>
      <c r="B56" s="59" t="s">
        <v>24</v>
      </c>
      <c r="C56" s="39">
        <v>825000</v>
      </c>
      <c r="D56" s="7"/>
      <c r="E56" s="15"/>
      <c r="F56" s="47"/>
    </row>
    <row r="57" spans="1:6" s="9" customFormat="1" ht="15" customHeight="1" x14ac:dyDescent="0.2">
      <c r="A57" s="2"/>
      <c r="B57" s="59" t="s">
        <v>25</v>
      </c>
      <c r="C57" s="39">
        <f>D65</f>
        <v>786024.88</v>
      </c>
      <c r="D57" s="7"/>
      <c r="E57" s="15"/>
      <c r="F57" s="47"/>
    </row>
    <row r="59" spans="1:6" s="9" customFormat="1" ht="51" x14ac:dyDescent="0.2">
      <c r="A59" s="2" t="s">
        <v>14</v>
      </c>
      <c r="B59" s="81" t="s">
        <v>57</v>
      </c>
      <c r="C59" s="17"/>
      <c r="D59" s="7">
        <f>362075+4250</f>
        <v>366325</v>
      </c>
      <c r="E59" s="14" t="s">
        <v>11</v>
      </c>
      <c r="F59" s="47"/>
    </row>
    <row r="60" spans="1:6" s="9" customFormat="1" ht="39.75" customHeight="1" x14ac:dyDescent="0.2">
      <c r="A60" s="2" t="s">
        <v>15</v>
      </c>
      <c r="B60" s="81" t="s">
        <v>58</v>
      </c>
      <c r="C60" s="17"/>
      <c r="D60" s="7">
        <v>236537.38</v>
      </c>
      <c r="E60" s="14" t="s">
        <v>11</v>
      </c>
      <c r="F60" s="47"/>
    </row>
    <row r="61" spans="1:6" s="9" customFormat="1" ht="14.25" customHeight="1" x14ac:dyDescent="0.2">
      <c r="A61" s="2" t="s">
        <v>16</v>
      </c>
      <c r="B61" s="52" t="s">
        <v>59</v>
      </c>
      <c r="C61" s="17"/>
      <c r="D61" s="7">
        <v>31250</v>
      </c>
      <c r="E61" s="14" t="s">
        <v>11</v>
      </c>
      <c r="F61" s="47"/>
    </row>
    <row r="62" spans="1:6" s="9" customFormat="1" ht="25.5" x14ac:dyDescent="0.2">
      <c r="A62" s="2" t="s">
        <v>18</v>
      </c>
      <c r="B62" s="52" t="s">
        <v>60</v>
      </c>
      <c r="C62" s="17"/>
      <c r="D62" s="7">
        <f>76187.5+75725</f>
        <v>151912.5</v>
      </c>
      <c r="E62" s="14" t="s">
        <v>11</v>
      </c>
      <c r="F62" s="47"/>
    </row>
    <row r="63" spans="1:6" s="5" customFormat="1" ht="11.25" customHeight="1" x14ac:dyDescent="0.25">
      <c r="A63" s="76"/>
      <c r="B63" s="82"/>
      <c r="C63" s="83"/>
      <c r="D63" s="84"/>
      <c r="E63" s="85"/>
      <c r="F63" s="43"/>
    </row>
    <row r="64" spans="1:6" s="5" customFormat="1" ht="12" customHeight="1" x14ac:dyDescent="0.25">
      <c r="A64" s="2"/>
      <c r="B64" s="63"/>
      <c r="C64" s="22"/>
      <c r="D64" s="19"/>
      <c r="E64" s="4"/>
      <c r="F64" s="44"/>
    </row>
    <row r="65" spans="1:6" s="5" customFormat="1" ht="15" customHeight="1" x14ac:dyDescent="0.25">
      <c r="A65" s="2"/>
      <c r="B65" s="53"/>
      <c r="C65" s="3"/>
      <c r="D65" s="11">
        <f>SUM(D59:D63)</f>
        <v>786024.88</v>
      </c>
      <c r="E65" s="1" t="s">
        <v>11</v>
      </c>
      <c r="F65" s="43"/>
    </row>
    <row r="67" spans="1:6" s="5" customFormat="1" ht="15" customHeight="1" x14ac:dyDescent="0.25">
      <c r="A67" s="2" t="s">
        <v>10</v>
      </c>
      <c r="B67" s="65" t="s">
        <v>23</v>
      </c>
      <c r="C67" s="3"/>
      <c r="D67" s="6"/>
      <c r="E67" s="1"/>
      <c r="F67" s="43"/>
    </row>
    <row r="68" spans="1:6" s="5" customFormat="1" ht="15" customHeight="1" x14ac:dyDescent="0.25">
      <c r="A68" s="2"/>
      <c r="B68" s="65"/>
      <c r="C68" s="3"/>
      <c r="D68" s="6"/>
      <c r="E68" s="1"/>
      <c r="F68" s="43"/>
    </row>
    <row r="69" spans="1:6" s="9" customFormat="1" ht="15" customHeight="1" x14ac:dyDescent="0.2">
      <c r="A69" s="2"/>
      <c r="B69" s="59" t="s">
        <v>24</v>
      </c>
      <c r="C69" s="39">
        <v>791000</v>
      </c>
      <c r="D69" s="7"/>
      <c r="E69" s="15"/>
      <c r="F69" s="47"/>
    </row>
    <row r="70" spans="1:6" s="9" customFormat="1" ht="15" customHeight="1" x14ac:dyDescent="0.2">
      <c r="A70" s="2"/>
      <c r="B70" s="59" t="s">
        <v>25</v>
      </c>
      <c r="C70" s="39">
        <f>D76</f>
        <v>783062.5</v>
      </c>
      <c r="D70" s="7"/>
      <c r="E70" s="15"/>
      <c r="F70" s="47"/>
    </row>
    <row r="71" spans="1:6" s="9" customFormat="1" ht="15" customHeight="1" x14ac:dyDescent="0.2">
      <c r="A71" s="2"/>
      <c r="B71" s="59"/>
      <c r="C71" s="39"/>
      <c r="D71" s="7"/>
      <c r="E71" s="15"/>
      <c r="F71" s="47"/>
    </row>
    <row r="72" spans="1:6" s="9" customFormat="1" ht="15" customHeight="1" x14ac:dyDescent="0.2">
      <c r="A72" s="2" t="s">
        <v>14</v>
      </c>
      <c r="B72" s="81" t="s">
        <v>61</v>
      </c>
      <c r="C72" s="17"/>
      <c r="D72" s="7">
        <v>660000</v>
      </c>
      <c r="E72" s="14" t="s">
        <v>11</v>
      </c>
      <c r="F72" s="47"/>
    </row>
    <row r="73" spans="1:6" s="9" customFormat="1" ht="15" customHeight="1" x14ac:dyDescent="0.2">
      <c r="A73" s="2" t="s">
        <v>15</v>
      </c>
      <c r="B73" s="81" t="s">
        <v>62</v>
      </c>
      <c r="C73" s="17"/>
      <c r="D73" s="7">
        <v>123062.5</v>
      </c>
      <c r="E73" s="14" t="s">
        <v>11</v>
      </c>
      <c r="F73" s="47"/>
    </row>
    <row r="74" spans="1:6" ht="13.5" customHeight="1" x14ac:dyDescent="0.25">
      <c r="A74" s="71"/>
      <c r="B74" s="72"/>
      <c r="C74" s="73"/>
      <c r="D74" s="74"/>
      <c r="E74" s="75"/>
    </row>
    <row r="75" spans="1:6" s="5" customFormat="1" ht="13.5" customHeight="1" x14ac:dyDescent="0.25">
      <c r="A75" s="2"/>
      <c r="B75" s="64"/>
      <c r="C75" s="10"/>
      <c r="D75" s="6"/>
      <c r="E75" s="12"/>
      <c r="F75" s="46"/>
    </row>
    <row r="76" spans="1:6" s="5" customFormat="1" ht="15" customHeight="1" x14ac:dyDescent="0.25">
      <c r="A76" s="2"/>
      <c r="B76" s="53"/>
      <c r="C76" s="3"/>
      <c r="D76" s="11">
        <f>SUM(D66:D74)</f>
        <v>783062.5</v>
      </c>
      <c r="E76" s="1" t="s">
        <v>11</v>
      </c>
      <c r="F76" s="43"/>
    </row>
    <row r="81" spans="1:6" s="35" customFormat="1" ht="15" customHeight="1" x14ac:dyDescent="0.2">
      <c r="A81" s="40"/>
      <c r="B81" s="66"/>
      <c r="F81" s="47"/>
    </row>
    <row r="82" spans="1:6" s="35" customFormat="1" ht="15" customHeight="1" x14ac:dyDescent="0.2">
      <c r="A82" s="40"/>
      <c r="B82" s="67"/>
      <c r="F82" s="47"/>
    </row>
    <row r="83" spans="1:6" s="35" customFormat="1" ht="15" customHeight="1" x14ac:dyDescent="0.2">
      <c r="A83" s="40"/>
      <c r="B83" s="67"/>
      <c r="F83" s="47"/>
    </row>
    <row r="84" spans="1:6" s="35" customFormat="1" ht="15" customHeight="1" x14ac:dyDescent="0.2">
      <c r="A84" s="40"/>
      <c r="B84" s="67"/>
      <c r="F84" s="47"/>
    </row>
    <row r="85" spans="1:6" s="35" customFormat="1" ht="15" customHeight="1" x14ac:dyDescent="0.2">
      <c r="A85" s="40"/>
      <c r="B85" s="67"/>
      <c r="F85" s="47"/>
    </row>
    <row r="86" spans="1:6" s="35" customFormat="1" ht="15" customHeight="1" x14ac:dyDescent="0.2">
      <c r="A86" s="40"/>
      <c r="B86" s="67"/>
      <c r="F86" s="47"/>
    </row>
  </sheetData>
  <mergeCells count="1">
    <mergeCell ref="B15:C15"/>
  </mergeCells>
  <phoneticPr fontId="0" type="noConversion"/>
  <pageMargins left="0.78740157480314965" right="0" top="0.78740157480314965" bottom="0.39370078740157483" header="0.51181102362204722" footer="0.51181102362204722"/>
  <pageSetup paperSize="9" scale="94" orientation="portrait" horizontalDpi="4294967293" verticalDpi="1200" r:id="rId1"/>
  <headerFooter alignWithMargins="0">
    <oddFooter>&amp;C&amp;P/&amp;N</oddFooter>
  </headerFooter>
  <rowBreaks count="1" manualBreakCount="1">
    <brk id="3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selection activeCell="K8" sqref="K8"/>
    </sheetView>
  </sheetViews>
  <sheetFormatPr defaultRowHeight="30" customHeight="1" x14ac:dyDescent="0.2"/>
  <cols>
    <col min="1" max="1" width="4.7109375" style="37" customWidth="1"/>
    <col min="2" max="2" width="42.5703125" style="37" customWidth="1"/>
    <col min="3" max="4" width="14.7109375" style="37" customWidth="1"/>
    <col min="5" max="16384" width="9.140625" style="37"/>
  </cols>
  <sheetData>
    <row r="1" spans="1:7" s="13" customFormat="1" ht="30" customHeight="1" x14ac:dyDescent="0.2"/>
    <row r="2" spans="1:7" s="13" customFormat="1" ht="30" customHeight="1" x14ac:dyDescent="0.2"/>
    <row r="3" spans="1:7" s="13" customFormat="1" ht="30" customHeight="1" x14ac:dyDescent="0.2">
      <c r="B3" s="106" t="s">
        <v>3</v>
      </c>
      <c r="C3" s="107"/>
    </row>
    <row r="5" spans="1:7" s="13" customFormat="1" ht="30" customHeight="1" x14ac:dyDescent="0.2">
      <c r="A5" s="87"/>
      <c r="B5" s="87"/>
      <c r="C5" s="88" t="s">
        <v>4</v>
      </c>
      <c r="D5" s="88" t="s">
        <v>5</v>
      </c>
    </row>
    <row r="6" spans="1:7" s="13" customFormat="1" ht="45" customHeight="1" x14ac:dyDescent="0.2">
      <c r="A6" s="88" t="s">
        <v>7</v>
      </c>
      <c r="B6" s="89" t="s">
        <v>1</v>
      </c>
      <c r="C6" s="90">
        <f>Izvješće!C19</f>
        <v>2237500</v>
      </c>
      <c r="D6" s="90">
        <f>Izvješće!C20</f>
        <v>2196290.29</v>
      </c>
    </row>
    <row r="7" spans="1:7" s="9" customFormat="1" ht="45" customHeight="1" x14ac:dyDescent="0.2">
      <c r="A7" s="91" t="s">
        <v>7</v>
      </c>
      <c r="B7" s="92" t="s">
        <v>0</v>
      </c>
      <c r="C7" s="93">
        <f>Izvješće!C41</f>
        <v>1010000</v>
      </c>
      <c r="D7" s="93">
        <f>Izvješće!C42</f>
        <v>866230.24</v>
      </c>
      <c r="E7" s="7"/>
      <c r="F7" s="8"/>
      <c r="G7" s="14"/>
    </row>
    <row r="8" spans="1:7" s="13" customFormat="1" ht="45" customHeight="1" x14ac:dyDescent="0.2">
      <c r="A8" s="88" t="s">
        <v>9</v>
      </c>
      <c r="B8" s="94" t="s">
        <v>2</v>
      </c>
      <c r="C8" s="95">
        <f>Izvješće!C56</f>
        <v>825000</v>
      </c>
      <c r="D8" s="90">
        <f>Izvješće!C57</f>
        <v>786024.88</v>
      </c>
    </row>
    <row r="9" spans="1:7" s="13" customFormat="1" ht="45" customHeight="1" thickBot="1" x14ac:dyDescent="0.25">
      <c r="A9" s="98" t="s">
        <v>10</v>
      </c>
      <c r="B9" s="99" t="s">
        <v>23</v>
      </c>
      <c r="C9" s="100">
        <f>Izvješće!C69</f>
        <v>791000</v>
      </c>
      <c r="D9" s="101">
        <f>Izvješće!C70</f>
        <v>783062.5</v>
      </c>
    </row>
    <row r="10" spans="1:7" s="16" customFormat="1" ht="45" customHeight="1" thickTop="1" x14ac:dyDescent="0.2">
      <c r="A10" s="96"/>
      <c r="B10" s="96" t="s">
        <v>6</v>
      </c>
      <c r="C10" s="97">
        <f>SUM(C5:C9)</f>
        <v>4863500</v>
      </c>
      <c r="D10" s="97">
        <f>SUM(D5:D9)</f>
        <v>4631607.91</v>
      </c>
    </row>
    <row r="12" spans="1:7" ht="30" customHeight="1" x14ac:dyDescent="0.2">
      <c r="B12" s="42" t="s">
        <v>33</v>
      </c>
    </row>
    <row r="13" spans="1:7" ht="45" x14ac:dyDescent="0.2">
      <c r="B13" s="42" t="s">
        <v>30</v>
      </c>
    </row>
    <row r="14" spans="1:7" ht="15" customHeight="1" x14ac:dyDescent="0.2">
      <c r="B14" s="13"/>
    </row>
    <row r="15" spans="1:7" ht="15" customHeight="1" x14ac:dyDescent="0.2">
      <c r="B15" s="18"/>
    </row>
    <row r="16" spans="1:7" ht="15" customHeight="1" x14ac:dyDescent="0.2">
      <c r="B16" s="18" t="s">
        <v>27</v>
      </c>
    </row>
    <row r="17" spans="2:5" ht="15" customHeight="1" x14ac:dyDescent="0.2">
      <c r="B17" s="41" t="s">
        <v>35</v>
      </c>
    </row>
    <row r="18" spans="2:5" ht="32.25" customHeight="1" x14ac:dyDescent="0.25">
      <c r="B18" s="86" t="s">
        <v>34</v>
      </c>
    </row>
    <row r="19" spans="2:5" ht="15" customHeight="1" x14ac:dyDescent="0.2">
      <c r="B19" s="13"/>
    </row>
    <row r="20" spans="2:5" ht="15" customHeight="1" x14ac:dyDescent="0.2">
      <c r="B20" s="18"/>
      <c r="D20" s="13" t="s">
        <v>17</v>
      </c>
    </row>
    <row r="21" spans="2:5" ht="15" customHeight="1" x14ac:dyDescent="0.2">
      <c r="B21" s="18"/>
    </row>
    <row r="22" spans="2:5" ht="15" customHeight="1" x14ac:dyDescent="0.2">
      <c r="B22" s="41"/>
      <c r="D22" s="34"/>
    </row>
    <row r="23" spans="2:5" ht="15" customHeight="1" x14ac:dyDescent="0.2">
      <c r="B23" s="48"/>
      <c r="D23" s="18" t="s">
        <v>28</v>
      </c>
      <c r="E23" s="34"/>
    </row>
    <row r="24" spans="2:5" ht="15" customHeight="1" x14ac:dyDescent="0.2">
      <c r="D24" s="41" t="s">
        <v>29</v>
      </c>
      <c r="E24" s="41"/>
    </row>
  </sheetData>
  <mergeCells count="1">
    <mergeCell ref="B3:C3"/>
  </mergeCells>
  <phoneticPr fontId="0" type="noConversion"/>
  <pageMargins left="0.98425196850393704" right="0" top="0.98425196850393704" bottom="0.98425196850393704" header="0.51181102362204722" footer="0.51181102362204722"/>
  <pageSetup paperSize="9" orientation="portrait" r:id="rId1"/>
  <headerFooter alignWithMargins="0"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Izvješće</vt:lpstr>
      <vt:lpstr>Rekapitulacija</vt:lpstr>
      <vt:lpstr>Izvješće!Podrucje_ispisa</vt:lpstr>
      <vt:lpstr>Rekapitulacija!Podrucje_ispisa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MARGITA</cp:lastModifiedBy>
  <cp:lastPrinted>2019-03-27T15:07:08Z</cp:lastPrinted>
  <dcterms:created xsi:type="dcterms:W3CDTF">2006-04-03T08:40:28Z</dcterms:created>
  <dcterms:modified xsi:type="dcterms:W3CDTF">2020-07-27T08:23:44Z</dcterms:modified>
</cp:coreProperties>
</file>